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20" windowWidth="14400" windowHeight="1176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'Лист1'!$A$1:$L$529</definedName>
  </definedNames>
  <calcPr fullCalcOnLoad="1"/>
</workbook>
</file>

<file path=xl/sharedStrings.xml><?xml version="1.0" encoding="utf-8"?>
<sst xmlns="http://schemas.openxmlformats.org/spreadsheetml/2006/main" count="1425" uniqueCount="770">
  <si>
    <t>1450х660х370</t>
  </si>
  <si>
    <t>860х680х160</t>
  </si>
  <si>
    <t>Шкаф-купе нейтр. ШКН-6-5 РН нерж. (1500Х560Х1800 мм.)</t>
  </si>
  <si>
    <t>Шкаф для одежды ШРО-6-0 нерж. (600х560х1560 мм.)</t>
  </si>
  <si>
    <t>700x630x700</t>
  </si>
  <si>
    <t>870x840x690</t>
  </si>
  <si>
    <t>875x730x980</t>
  </si>
  <si>
    <t>картон</t>
  </si>
  <si>
    <t>900×610×160</t>
  </si>
  <si>
    <t>1000×640×1100</t>
  </si>
  <si>
    <t>920×990×1100</t>
  </si>
  <si>
    <t>1120×950×1220</t>
  </si>
  <si>
    <t>930×990×1100</t>
  </si>
  <si>
    <t>930×1010×1100</t>
  </si>
  <si>
    <t>1340×1000×1090</t>
  </si>
  <si>
    <t>1150×950×1220</t>
  </si>
  <si>
    <t>1060×890×1110</t>
  </si>
  <si>
    <t>1350×1100×1150</t>
  </si>
  <si>
    <t>1490×1100×550</t>
  </si>
  <si>
    <t>1730×1550×2350</t>
  </si>
  <si>
    <t>1620×630×700</t>
  </si>
  <si>
    <t>850x500x550</t>
  </si>
  <si>
    <t>900х845х550</t>
  </si>
  <si>
    <t>1030х1000х2040</t>
  </si>
  <si>
    <t>900х880х590</t>
  </si>
  <si>
    <t xml:space="preserve"> 900х730х140</t>
  </si>
  <si>
    <t>1030×1090×580</t>
  </si>
  <si>
    <t>1010×780×130</t>
  </si>
  <si>
    <t>1380х1130х820</t>
  </si>
  <si>
    <t>1380х1180х580</t>
  </si>
  <si>
    <t>880×730×1080</t>
  </si>
  <si>
    <t>970×880×1170</t>
  </si>
  <si>
    <t>1150×950×1210</t>
  </si>
  <si>
    <t>550х840х705</t>
  </si>
  <si>
    <t xml:space="preserve"> </t>
  </si>
  <si>
    <t>1007×920×1110</t>
  </si>
  <si>
    <t>950×1000×1100</t>
  </si>
  <si>
    <t>910×510×600</t>
  </si>
  <si>
    <t>950×890×600</t>
  </si>
  <si>
    <t>1020×640×1180</t>
  </si>
  <si>
    <t>450х280х300</t>
  </si>
  <si>
    <t>1190х875х990</t>
  </si>
  <si>
    <t>пленка</t>
  </si>
  <si>
    <t>1610×690×1100</t>
  </si>
  <si>
    <t>2100×710×1100</t>
  </si>
  <si>
    <t>1540×800×1290</t>
  </si>
  <si>
    <t>2020х800х1100</t>
  </si>
  <si>
    <t>1550х800х1100</t>
  </si>
  <si>
    <t>1550×800×1290</t>
  </si>
  <si>
    <t>2350х875х1910</t>
  </si>
  <si>
    <t>800х560х710</t>
  </si>
  <si>
    <t>800х665х710</t>
  </si>
  <si>
    <t>1010х430х710</t>
  </si>
  <si>
    <t>1210х430х710</t>
  </si>
  <si>
    <t>1810х430х710</t>
  </si>
  <si>
    <t>960х180х160</t>
  </si>
  <si>
    <t>960х180х150</t>
  </si>
  <si>
    <t>1010х430х710, 715х515х55</t>
  </si>
  <si>
    <t>1210х430х710, 715х615х55</t>
  </si>
  <si>
    <t>1210х630х110</t>
  </si>
  <si>
    <t>1510х630х110</t>
  </si>
  <si>
    <t>1510х730х110</t>
  </si>
  <si>
    <t>1810х630х110</t>
  </si>
  <si>
    <t>1030х920х1228</t>
  </si>
  <si>
    <t>1030х920х1698</t>
  </si>
  <si>
    <t>подставка</t>
  </si>
  <si>
    <t>1160х1380х453</t>
  </si>
  <si>
    <t>1160х1380х803</t>
  </si>
  <si>
    <t>1580х780х1040</t>
  </si>
  <si>
    <t>875х725х805</t>
  </si>
  <si>
    <t>875х700х1115</t>
  </si>
  <si>
    <t>875х700х955</t>
  </si>
  <si>
    <t>1190х875х1950</t>
  </si>
  <si>
    <t>1570х875х1950</t>
  </si>
  <si>
    <t>1570х875х1100</t>
  </si>
  <si>
    <t>1190х875х1100</t>
  </si>
  <si>
    <t>1600×890×1100</t>
  </si>
  <si>
    <t>1200×890×1100</t>
  </si>
  <si>
    <t>1190×875×1950</t>
  </si>
  <si>
    <t>1570×875×1950</t>
  </si>
  <si>
    <t>1190×875×1100</t>
  </si>
  <si>
    <t>1580×875×1950</t>
  </si>
  <si>
    <t>780×790×1100</t>
  </si>
  <si>
    <t>775х775х1100</t>
  </si>
  <si>
    <t>850х590х1100</t>
  </si>
  <si>
    <t>780х775х1100</t>
  </si>
  <si>
    <t>875×730×1100</t>
  </si>
  <si>
    <t>875х875х1050</t>
  </si>
  <si>
    <t>1570х875х1050</t>
  </si>
  <si>
    <t>890х670х1050</t>
  </si>
  <si>
    <t>860х875х1050</t>
  </si>
  <si>
    <t>1200×875×1100</t>
  </si>
  <si>
    <t>875х700х1100</t>
  </si>
  <si>
    <t>875×700×980</t>
  </si>
  <si>
    <t>1570×875×1100</t>
  </si>
  <si>
    <t>875х875х1100</t>
  </si>
  <si>
    <t>890х670х1100</t>
  </si>
  <si>
    <t>860х875х1100</t>
  </si>
  <si>
    <t>880×750×1100</t>
  </si>
  <si>
    <t>1150х395х140</t>
  </si>
  <si>
    <t>770х395х140</t>
  </si>
  <si>
    <t>890×700×1220</t>
  </si>
  <si>
    <t>1200×875×1950</t>
  </si>
  <si>
    <t>1500х395х140</t>
  </si>
  <si>
    <t>875х465х210</t>
  </si>
  <si>
    <t>1600х650х200</t>
  </si>
  <si>
    <t>1200×980×1450</t>
  </si>
  <si>
    <t>875х730х910</t>
  </si>
  <si>
    <t>1570х980х1100</t>
  </si>
  <si>
    <t>1200×980×1100</t>
  </si>
  <si>
    <t>875х700х1220</t>
  </si>
  <si>
    <t>1340×600×950</t>
  </si>
  <si>
    <t>1000×610×1040</t>
  </si>
  <si>
    <t>1430×600×1060</t>
  </si>
  <si>
    <t>2380×1010×640</t>
  </si>
  <si>
    <t>1180×620×1320</t>
  </si>
  <si>
    <t>1190×600×1350</t>
  </si>
  <si>
    <t>Конвекционная печь КПП-4-1/2Э (4 уровня GN1/2, камера эмалир., эл. механ., без противней)</t>
  </si>
  <si>
    <t>Конвекционная печь КПП-4Э (4 уровня 460х330, камера эмалир., эл. механ., без противней) корпус эмалированный</t>
  </si>
  <si>
    <t>Прилавок-витрина холодильный мармитный универсальный ПВХМ-70КМУ нерж. (2275 мм), шт</t>
  </si>
  <si>
    <t>Прилавок-витрина холодильный мармитный универсальный ПВХМ-70КМУ цветной (2275 мм)</t>
  </si>
  <si>
    <t>Конвекционная печь КПП-4-1/2П (4 уровня GN1/2, камера нерж., програм., без противней)</t>
  </si>
  <si>
    <t>910х985х1840</t>
  </si>
  <si>
    <t>Аппарат шоковой заморозки 10-и уровневый ШОК-10-1/1 (790х890х1635)</t>
  </si>
  <si>
    <t>Конвекционная печь КПП-4П (4 уровня 460х330, камера нерж., програм., без противней)</t>
  </si>
  <si>
    <t>Тележка для пароконвектомата ТП 20-1/1</t>
  </si>
  <si>
    <t>Стол предмоечный СПМП-6-1 (560x671 мм., душ-стойка, мойка цельнотянутая 400х400х250 мм., )</t>
  </si>
  <si>
    <t>Стол предмоечный СПМП-6-3 (1200x671 мм., душ-стойка, направляющие под 4 кассеты, мойка 400х400х250 мм., )</t>
  </si>
  <si>
    <t xml:space="preserve">Стол предмоечный СПМП-6-5 (1500x671 мм., душ-стойка, сбор отходов,направляющ. под 4 кассеты, мойка 400х400х250 мм., </t>
  </si>
  <si>
    <t xml:space="preserve">Стол предмоечный СПМП-6-7 (1700x671 мм., душ-стойка, сбор отходов,направляющ. под 4 кассеты, мойка 400х400х250 мм.) </t>
  </si>
  <si>
    <t>Прилавок холодильный ПВВ(Н)-70ПМ-01-НШ (откр., полка с подсветкой,с г/емкост.,1500 мм.) /вся нерж./</t>
  </si>
  <si>
    <t xml:space="preserve">Прилавок-витрина холодильный ПВВ(Н)-70КМ-С-01-ОК с охлаждаемой камерой (саладэт закрыт.,1500 мм.) </t>
  </si>
  <si>
    <t>Шкаф-купе нейтр. ШКН-6-3 РН нерж. (1200Х560Х1800 мм.)</t>
  </si>
  <si>
    <t>Шкафы нейтральные (разборные)</t>
  </si>
  <si>
    <t xml:space="preserve">Сковороды электрические, жарочные поверхности </t>
  </si>
  <si>
    <t xml:space="preserve">Плита эл. 4-х конфор.ЭП-4ЖШ-Э эмалиров. духовка 1050x897x860 мм. /лицев. нерж/ </t>
  </si>
  <si>
    <t>Габаритные размеры упаковки</t>
  </si>
  <si>
    <t>900х900х1095</t>
  </si>
  <si>
    <t>800х1162х1243</t>
  </si>
  <si>
    <t>940х1120х1244</t>
  </si>
  <si>
    <t>1250х1260х1644</t>
  </si>
  <si>
    <t>760х1060х1340</t>
  </si>
  <si>
    <t>980х1290х1380</t>
  </si>
  <si>
    <t>760х1120х1355</t>
  </si>
  <si>
    <t>980х1360х1440</t>
  </si>
  <si>
    <t>1065х1277х1433</t>
  </si>
  <si>
    <t>1140х1650х1600</t>
  </si>
  <si>
    <t>885х1277х1460</t>
  </si>
  <si>
    <t>1190х1230х1330</t>
  </si>
  <si>
    <t>1190х1230х1644</t>
  </si>
  <si>
    <t>420х420х450</t>
  </si>
  <si>
    <t>650х650х500</t>
  </si>
  <si>
    <t>370х380х610</t>
  </si>
  <si>
    <t>363х363х400</t>
  </si>
  <si>
    <t>720х420х460</t>
  </si>
  <si>
    <t>720х820х450</t>
  </si>
  <si>
    <t>940х1120х1495</t>
  </si>
  <si>
    <t>Котел пищеварочный КПЭМ-60-ОР (60 литров, 100 °С, пар. рубашка, ручное опрокидывание)</t>
  </si>
  <si>
    <t>Котел пищеварочный КПЭМ-100-ОР (100 литров, 100 °С, пар. рубашка, ручное опрокидывание)</t>
  </si>
  <si>
    <t>Котел опрокидывающийся КПЭМ-60 О без миксера (60л., 120 °С, пар. рубашка, программн. управление)</t>
  </si>
  <si>
    <t>Котел опрокидывающийся КПЭМ-60 ОМ с миксером (60л., 120 °С, пар. рубашка, программн. управление)</t>
  </si>
  <si>
    <t>Котел опрокидывающийся КПЭМ-250 ОМ с миксером (250 л., 120 °С, пар. рубашка, программн. управление)</t>
  </si>
  <si>
    <t>Котел опрокидывающийся КПЭМ-250 О без миксера (250 л., 120 °С, пар. рубашка, программн. управление)</t>
  </si>
  <si>
    <t>Котел опрокидывающийся КПЭМ-350 О без миксера (350 л., 120 °С, пар. рубашка, программн. управление)</t>
  </si>
  <si>
    <t>СПРО-6-1  (800x600x850мм)</t>
  </si>
  <si>
    <t>СПРО-6-2 (1000x600x850мм)</t>
  </si>
  <si>
    <t>СПРО-6-3 (1200x600x850мм)</t>
  </si>
  <si>
    <t>СПРО-6-1 (800x600x850мм.)</t>
  </si>
  <si>
    <t>СПРП-6-1 (800x600x850мм)</t>
  </si>
  <si>
    <t>СПРП-6-2 (1000x600x850мм)</t>
  </si>
  <si>
    <t>СПРП-6-3 (1200x600x850мм)</t>
  </si>
  <si>
    <t>СПРП-6-4 (1400x600x850мм)</t>
  </si>
  <si>
    <t>СПРП-6-5 (1500x600x850мм)</t>
  </si>
  <si>
    <t>СПРП-6-6 (1600x600x850мм)</t>
  </si>
  <si>
    <t>СПРП-6-7 (1800x600x850мм)</t>
  </si>
  <si>
    <t>СПРО-7-1  (800x700x850мм)</t>
  </si>
  <si>
    <t>СПРО-7-2 (1000x700x850мм)</t>
  </si>
  <si>
    <t>СПРО-7-3 (1200x700x850мм)</t>
  </si>
  <si>
    <t>СПРО-7-4 (1400x700x850мм)</t>
  </si>
  <si>
    <t>СПРО-7-5 (1500x700x850мм)</t>
  </si>
  <si>
    <t>СПРО-7-6 (1600x700x850мм)</t>
  </si>
  <si>
    <t>СПРО-7-7 (1800x700x850мм)</t>
  </si>
  <si>
    <t>СПРП-7-1 (800x700x850мм)</t>
  </si>
  <si>
    <t>СПРП-7-2 (1000x700x850мм)</t>
  </si>
  <si>
    <t xml:space="preserve">СПРП-7-3 (1200x700x850мм) </t>
  </si>
  <si>
    <t>СПРП-7-4 (1400x700x850мм)</t>
  </si>
  <si>
    <t>СПРП-7-5 (1500x700x850мм)</t>
  </si>
  <si>
    <t>СПРП-7-6 (1600x700x850мм)</t>
  </si>
  <si>
    <t>СПРП-7-7 (1800x700x850мм)</t>
  </si>
  <si>
    <t>СПРО-6-4 (1400x600x850мм)</t>
  </si>
  <si>
    <t>СПРО-6-5 (1500x600x850мм)</t>
  </si>
  <si>
    <t>СПРО-6-6 (1600x600x850мм)</t>
  </si>
  <si>
    <t>СПРО-6-7 (1800x600x850мм)</t>
  </si>
  <si>
    <t>СПРП-7-3 (1200x700x850мм)</t>
  </si>
  <si>
    <t>СПРО-7-1 (800x700x850мм)</t>
  </si>
  <si>
    <t>Код</t>
  </si>
  <si>
    <t xml:space="preserve">НАИМЕНОВАНИЕ </t>
  </si>
  <si>
    <t>ПРОДУКЦИИ</t>
  </si>
  <si>
    <t>Масса нетто</t>
  </si>
  <si>
    <t>1020х1140х2164</t>
  </si>
  <si>
    <t>Машина посудомоечная кухонная МПК 65-65 (котломоечная)</t>
  </si>
  <si>
    <t>Масса брутто</t>
  </si>
  <si>
    <t>Тележка ТШГ-16-2/1 на 16 уровней</t>
  </si>
  <si>
    <t>Количество мест</t>
  </si>
  <si>
    <t>Вид упаковки</t>
  </si>
  <si>
    <t>Габаритные размеры (ДхШхВ)</t>
  </si>
  <si>
    <t>950х920х1000</t>
  </si>
  <si>
    <t>950х920х1280</t>
  </si>
  <si>
    <t>1480х950х2000</t>
  </si>
  <si>
    <t xml:space="preserve">Столы островные (600 серия), столешница-нерж., каркас с полкой-нерж.  </t>
  </si>
  <si>
    <t xml:space="preserve">Столы островные (600 серия), столешница - нерж., каркас - краш.сталь  </t>
  </si>
  <si>
    <t xml:space="preserve">Столы островные (700 серия), столешница - нерж., каркас - краш.сталь  </t>
  </si>
  <si>
    <t xml:space="preserve">Столы островные (700 серия), столешница-нерж., каркас с полкой-нерж.  </t>
  </si>
  <si>
    <t>Столы пристенные, с бортом (600 серия), столешница - нерж., каркас - краш.сталь</t>
  </si>
  <si>
    <t>Столы пристенные, с бортом (600 серия), столешница-нерж., каркас с полкой-нерж.</t>
  </si>
  <si>
    <t>Столы пристенные, с бортом (700 серия), столешница - нерж., каркас - краш.сталь</t>
  </si>
  <si>
    <t>Столы пристенные, с бортом (700 серия), столешница-нерж., каркас с полкой-нерж.</t>
  </si>
  <si>
    <t>Габариты оборудования в упаковке</t>
  </si>
  <si>
    <t xml:space="preserve"> Ванны моечные цельнотянутые (вварные), разборные, каркас крашенный (600 серия), глубина мойки-300 мм</t>
  </si>
  <si>
    <t>Ванны моечные цельнотянутые (вварные), разборные,с полкой,вся нерж.(600 серия) глубина мойки-300 мм</t>
  </si>
  <si>
    <t xml:space="preserve"> Ванны моечные цельнотянутые (вварные),разборные, с полкой, вся нерж. (700 серия), глубина мойки-300 мм</t>
  </si>
  <si>
    <t>деревянная</t>
  </si>
  <si>
    <t>Аксессуары для пароконвектоматов</t>
  </si>
  <si>
    <t>Шкаф расстоечный ШРТ-8 (8 уровней, 400х600, под конвекц. печи, без противней)</t>
  </si>
  <si>
    <t>Машина посудомоечная туннельная МПТ-1700-01 (теплообменник)</t>
  </si>
  <si>
    <t xml:space="preserve">Полки крашенные на столы островные (600 серия)  </t>
  </si>
  <si>
    <t xml:space="preserve">Полки крашенные на столы островные (700 серия)  </t>
  </si>
  <si>
    <t xml:space="preserve">Полки крашенные на столы пристенные (600 серия)  </t>
  </si>
  <si>
    <t xml:space="preserve">Полки крашенные на столы пристенные (700 серия)  </t>
  </si>
  <si>
    <t>полка СПРО-6-1(800x563мм)</t>
  </si>
  <si>
    <t>полка СПРО-6-2 (1000x563мм)</t>
  </si>
  <si>
    <t>полка СПРО-6-3 (1200x563мм)</t>
  </si>
  <si>
    <t>полка СПРО-6-4 (1400x563мм)</t>
  </si>
  <si>
    <t>полка СПРО-6-5 (1500x563мм)</t>
  </si>
  <si>
    <t>полка СПРО-6-6 (1600x563мм)</t>
  </si>
  <si>
    <t>полка СПРО-6-7 (1800x563мм)</t>
  </si>
  <si>
    <t>полка СПРП-6-1 (800x503мм)</t>
  </si>
  <si>
    <t>полка СПРП-6-2 (1000x503мм)</t>
  </si>
  <si>
    <t>полка СПРП-6-3 (1200x503мм)</t>
  </si>
  <si>
    <t>полка СПРП-6-4 (1400x503мм)</t>
  </si>
  <si>
    <t>полка СПРП-6-5 (1500x503мм)</t>
  </si>
  <si>
    <t>полка СПРП-6-6 (1600x503мм)</t>
  </si>
  <si>
    <t>полка СПРП-6-7 (1800x503мм)</t>
  </si>
  <si>
    <t>полка СПРО-7-1  (800x663 мм)</t>
  </si>
  <si>
    <t>полка СПРО-7-2 (1000x663мм)</t>
  </si>
  <si>
    <t>полка СПРО-7-3 (1200x663мм)</t>
  </si>
  <si>
    <t>полка СПРО-7-4 (1400x663мм)</t>
  </si>
  <si>
    <t>полка СПРО-7-5 (1500x663мм)</t>
  </si>
  <si>
    <t>полка СПРО-7-6 (1600x663мм)</t>
  </si>
  <si>
    <t>полка СПРО-7-7 (1800x663мм)</t>
  </si>
  <si>
    <t>полка СПРП-7-1 (800x603мм)</t>
  </si>
  <si>
    <t>полка СПРП-7-2 (1000x603мм)</t>
  </si>
  <si>
    <t>полка СПРП-7-3 (1200x603мм)</t>
  </si>
  <si>
    <t>полка СПРП-7-4 (1400x603мм)</t>
  </si>
  <si>
    <t>полка СПРП-7-5 (1500x603мм)</t>
  </si>
  <si>
    <t>полка СПРП-7-6 (1600x603мм)</t>
  </si>
  <si>
    <t>полка СПРП-7-7 (1800x603мм)</t>
  </si>
  <si>
    <t>СПРП-6-1 (800x600x850мм.)</t>
  </si>
  <si>
    <t>Сковорода электр. ЭСК-90-0,27-40 вся нерж. (с цельнотянутой чашей) (площ-0,27 кв.м., 40л., опрокид, 900 серия) 840x905x925 мм)</t>
  </si>
  <si>
    <t>Сковорода электр. ЭСК-90-0,47-70 вся нерж.( с цельнотянутой чашей) (площ-0,47 кв.м., 70л., опрокид, 900 серия) 840x905x925мм)</t>
  </si>
  <si>
    <t>Сковорода электр. ЭСК-80-0,27-40 вся нерж. (с цельнотянутой чашей) (площ-0,27 кв.м., 40л., опрокид, 700 серия) 800x860x940 мм)</t>
  </si>
  <si>
    <t>Стеллажи кухонные (серия 400) вся нерж.</t>
  </si>
  <si>
    <t>Стеллажи кухонные (серия 500) вся нерж.</t>
  </si>
  <si>
    <t>Стеллаж CК-1-4 (400x800x1740мм.)</t>
  </si>
  <si>
    <t>Стеллаж CК-1-5 (500x800x1740мм.)</t>
  </si>
  <si>
    <t>Стеллаж CК-2-4 (400x1000x1740мм.)</t>
  </si>
  <si>
    <t>Стеллаж CК-2-5 (500x1000x1740мм.)</t>
  </si>
  <si>
    <t>Стеллаж CК-3-4 (400x1200x1740мм.)</t>
  </si>
  <si>
    <t>Стеллаж CК-3-5 (500x1200x1740мм.)</t>
  </si>
  <si>
    <t>Стеллаж CК-4-4 (400x1400x1740мм.)</t>
  </si>
  <si>
    <t>Стеллаж CК-4-5 (500x1400x1740мм.)</t>
  </si>
  <si>
    <t>Стеллаж CК-5-4 (400x1500x1740мм.)</t>
  </si>
  <si>
    <t>Стеллаж CК-5-5 (500x1500x1740мм.)</t>
  </si>
  <si>
    <t>Стеллаж CК-6-4 (400x1600x1740мм.)</t>
  </si>
  <si>
    <t>Стеллаж CК-6-5 (500x1600x1740мм.)</t>
  </si>
  <si>
    <t>Стеллаж CК-7-4 (400x1800x1740мм.)</t>
  </si>
  <si>
    <t>Стеллаж CК-7-5 (500x1800x1740мм.)</t>
  </si>
  <si>
    <t xml:space="preserve"> Ванна моечная (котломойка) сварная, каркас крашен.  </t>
  </si>
  <si>
    <t>Полки настенные (вся нерж.)</t>
  </si>
  <si>
    <t>Полка настенная ПН-1-3  (800x300мм.)</t>
  </si>
  <si>
    <t>Полка настенная ПН-2-3 (1000x300мм.)</t>
  </si>
  <si>
    <t>Полка настенная ПН-3-3 (1200x300мм.)</t>
  </si>
  <si>
    <t>Полка настенная ПН-4-3 (1400x300мм.)</t>
  </si>
  <si>
    <t>Полка настенная ПН-5-3 (1500x300мм.)</t>
  </si>
  <si>
    <t>Полка настенная ПН-6-3 (1600x300мм.)</t>
  </si>
  <si>
    <t>Полка настенная ПН-7-3 (1800x300мм.)</t>
  </si>
  <si>
    <t>Полка-купе настенная ПНК-1  (800x400x700 мм.)</t>
  </si>
  <si>
    <t>Полка-купе настенная ПНК-2  (1000x400x700 мм.)</t>
  </si>
  <si>
    <t>Полка-купе настенная ПНК-3  (1200x400x700 мм.)</t>
  </si>
  <si>
    <t xml:space="preserve">Полка ПНР-2Д (1000 мм.) корпус-нерж., 2 распашные двери из МДФ со стеклом, подсветка </t>
  </si>
  <si>
    <t>Полка ПНР-3Д (1200 мм.) корпус-нерж., 2 распашные двери из МДФ со стеклом, подсветка</t>
  </si>
  <si>
    <t>Стол кондитерский СКР-7-2 (1400x700x860мм.) столешница-дерево (бук), каркас крашен</t>
  </si>
  <si>
    <t>Стол для сбора отходов ССО-1 (800x700x860мм.) каркас крашен</t>
  </si>
  <si>
    <t>Стол для сбора отходов ССО-4 (1400x700x860мм.) каркас крашен</t>
  </si>
  <si>
    <t>Стол для кофемашины СКМ-7-2 (1400x700x860мм.) 3 выдв. ящика, 1 откидн. ящик, 4 шкаф., вся нерж.</t>
  </si>
  <si>
    <t>Стол с тумбой островной СТО-7-1 (1000x700x860мм.) 3 выдвижных ящика, вся нерж.</t>
  </si>
  <si>
    <t>Стол с тумбой островной СТО-7-2 (1200x700x860мм.) 3 выдвижных ящика, вся нерж.</t>
  </si>
  <si>
    <t xml:space="preserve">Стол с выдвижными ящиками СТН-7-1 (1200x700x860мм.) 3 выдвижных ящика, вся нерж. </t>
  </si>
  <si>
    <t xml:space="preserve">Стол с выдвижными ящиками СТН-7-2 (1400x700x860мм.) 3 выдвижных ящика, вся нерж. </t>
  </si>
  <si>
    <t>Подставка межплитная ПМП-40 (400x850x860мм.) каркас крашен.</t>
  </si>
  <si>
    <t>Подставка межплитная ПМП-40-01 (400x600x860мм.) каркас крашен.</t>
  </si>
  <si>
    <t>Подтоварник кухонный ПК-40 (400x400x420мм.) каркас крашен.</t>
  </si>
  <si>
    <t>Тележка для сбора посуды ТС -100 (1000х500мм.) 1 полка, 2 г/емк. , вся нерж.</t>
  </si>
  <si>
    <t>Щипцы кулинарные /нерж.сталь/</t>
  </si>
  <si>
    <t>Аппарат контактной обработки АКО-40Н настольн., жарочная поверхность  (400x700x470 мм.)</t>
  </si>
  <si>
    <t>Фритюрница электрическая ЭФК-40/2Н настольн., две ванны по 7,8 кг. (400x700x470 мм.)</t>
  </si>
  <si>
    <t>3х-канальный щуп, регулировка влажности, 5 скоростей вращения вентилятора)</t>
  </si>
  <si>
    <t>Электромармит ЭМК-40Н настольн., с г/ёмк GN1/2 -2 шт. (400x700x470 мм.)</t>
  </si>
  <si>
    <t>Электроварка ЭВК-40/1Н настольн.  с перфорир. гастроём GN1/2 (400x700x470 мм.)</t>
  </si>
  <si>
    <t>Электроплита 2-х конфор. ЭПК-27Н (КЭТ-0,09) настольн. (400x700x470 мм.)</t>
  </si>
  <si>
    <t>Рабочая поверхность РПК-40Н настольн. (400x700x470 мм.)</t>
  </si>
  <si>
    <t>Фритюрница электрическая ЭФК-40/1Н настольн., одна ванна 12 кг. (400x700x470 мм.)</t>
  </si>
  <si>
    <t>Фритюрница электрическая ЭФК-80/2Н две ванны по 12 кг.(800x700x470 мм.)</t>
  </si>
  <si>
    <t xml:space="preserve">Электроварка ЭВК-80/2Н с перфорир. гастроём GN1/2 (800x700x470 мм.) </t>
  </si>
  <si>
    <t>Электроплита 4-х конфор. ЭПК-47Н (КЭТ-0,09) настольн (800x700x470 мм.)</t>
  </si>
  <si>
    <t>Модуль нижний МН-02 (700 серия) одиночный модуль 400x700х540 мм. вся нерж.</t>
  </si>
  <si>
    <t>Модуль нижний МН-03 (700 серия) сдвоенный модуль 800x700х540 мм. вся нерж.</t>
  </si>
  <si>
    <t>Фритюрница электрическая ЭФК-90/2П две ванны по 11л. (550x900x972 мм.)</t>
  </si>
  <si>
    <t>Мармит 1-х блюд ПМЭС-70М ( 2 конфорки, полка, подсветка, 1120 мм.)</t>
  </si>
  <si>
    <t>Прилавок для горячих напитков ПГН-70М (нейтральный стол, 1120 мм.)</t>
  </si>
  <si>
    <t>Кассовая кабина КК-70М (1120 мм.) универсальная</t>
  </si>
  <si>
    <t xml:space="preserve">Прилавок для столовых приборов ПСПХ-70М с хлебницей (630 мм) </t>
  </si>
  <si>
    <t>Прилавок для горячих напитков ПГН-70М-01 (нейтральный стол, 1500 мм.)</t>
  </si>
  <si>
    <t>Печи конвекционные</t>
  </si>
  <si>
    <t>Прилавок-витрина тепловой ПВТ-70М (закрытая витрина, 1120 мм.)</t>
  </si>
  <si>
    <t>Мармит 1-х блюд ПМЭС-70М-01( 3 конфорки, две полки,  подсветка, 1500 мм.)</t>
  </si>
  <si>
    <t>Подставка ПК-8 под конвекционные печи КЭП</t>
  </si>
  <si>
    <t>Подставка ПК-8-01 под конвекционные печи КПП и  ПКЭ</t>
  </si>
  <si>
    <t>Мармит 2-х блюд ЭМК-70М-01 паровой (две полки,  подсветка,с гастроемкостями, 1500 мм.)</t>
  </si>
  <si>
    <t>Мармит 2-х блюд ЭМК-70МШ паровой с тепловым шкафом (две полки, с г/ёмкостями, 1500 мм.)</t>
  </si>
  <si>
    <t>Мармит 1-х и 2-х блюд ЭМК-70МУ универс. паровой (две полки, подсветка, одна конф., с г/ёмкостями, 1500 мм.)</t>
  </si>
  <si>
    <t xml:space="preserve">Линия раздачи "Премьер"  /вся нерж./ </t>
  </si>
  <si>
    <t xml:space="preserve">Прилавок для столовых приборов ПСПХ-70Т с хлебницей (630 мм) </t>
  </si>
  <si>
    <t>Мармит 1-х блюд ПМЭС-70Т ( 2 конфорки, 3 полки, подсветка, 1120 мм.)</t>
  </si>
  <si>
    <t xml:space="preserve">Мармит 2-х блюд ЭМК-70Т паровой (3 полки, подсветка, с гастроемкостями,1120 мм.) </t>
  </si>
  <si>
    <t>Прилавок для горячих напитков ПГН-70Т (нейтральный стол, 3 полки, 1120 мм.)</t>
  </si>
  <si>
    <t>Кассовая кабина КК-70Т (1120 мм.) универсальная</t>
  </si>
  <si>
    <t xml:space="preserve">Плита эл. 4-х конфор.ЭПК-48 П без дух., на подставке 840x850x860 мм ./вся нерж./ </t>
  </si>
  <si>
    <t xml:space="preserve">Плита эл. 4-х конфор.ЭП-4ЖШ стандартная духовка 1050x897x860 мм. /лицев. нерж/ </t>
  </si>
  <si>
    <t xml:space="preserve">Плита эл. 4-х конфор.ЭП-4ЖШ-01   нерж. духовка 1050x897x860 мм. /лицев. нерж/ </t>
  </si>
  <si>
    <t>Плита эл. 4-х конфор.ЭПК-48ЖШ-К-2/1 духов.GN 2/1,конвекция, пароувлажн., /вся нерж./</t>
  </si>
  <si>
    <t>Машина посудомоечная туннельная МПТ-1700 (правая)</t>
  </si>
  <si>
    <t>Машина посудомоечная туннельная МПТ-1700 (левая)</t>
  </si>
  <si>
    <t>1,!5</t>
  </si>
  <si>
    <t>0.83</t>
  </si>
  <si>
    <t xml:space="preserve">Пароконвектомат ПКА6-1/1ПМ (модель  2012: парогенератор, 6 GN 1/1, вся нерж, без гастроемкостей, </t>
  </si>
  <si>
    <t xml:space="preserve">Пароконвектомат ПКА6-1/1ВМ (модель 2012: инжекц., 6 GN 1/1, вся нерж, без гастроемкостей,  </t>
  </si>
  <si>
    <t xml:space="preserve">Пароконвектомат ПКА10-1/1ВМ   (модель 2012: инжекц., 10 GN 1/1, вся нерж, без гастроемкостей, </t>
  </si>
  <si>
    <t xml:space="preserve">Пароконвектомат ПКА10-1/1ПМ (модель 2012: парогенератор, 10 GN 1/1, вся нерж, без гастроемкостей, </t>
  </si>
  <si>
    <t>Плита эл. 6-ти конфор.ЭП-6П  без дух., на краш.подставке 1475x897x860 мм./лицев нерж/</t>
  </si>
  <si>
    <t xml:space="preserve">Плита эл. 6-ти конфор.ЭП-6ЖШ стандартная духовка 1475x897x860 мм./лицев нерж/ </t>
  </si>
  <si>
    <t xml:space="preserve">Плита эл. 6-ти конфор.ЭП-6ЖШ-01 нерж. духовка 1475x897x860 мм./лицев нерж/ </t>
  </si>
  <si>
    <t>Плита эл. 6-ти конфор.ЭП-6ЖШ-К-2/1 духов.GN 2/1,конвекция, пароувлажн., /вся нерж./</t>
  </si>
  <si>
    <t>Шкафы жарочные (900 серия) и электропекарные</t>
  </si>
  <si>
    <t>Шкаф жарочный ШЖЭ-1-К-2/1 духов.GN 2/1,конвекция, пароувлажн.,подст. /вся нерж./</t>
  </si>
  <si>
    <t xml:space="preserve">Шкаф жарочный ШЖЭ-2 стандартная духовка, подставка 840x897x1475 мм., /лицев. нерж/ </t>
  </si>
  <si>
    <t xml:space="preserve">Шкаф жарочный ШЖЭ-2-01 нерж. духовка, подставка 840x897x1475 мм., /лицев. нерж/ </t>
  </si>
  <si>
    <t>Шкаф жарочный ШЖЭ-2-К-2/1 духов.GN 2/1,конвекция, пароувлажн.,подст. /вся нерж./</t>
  </si>
  <si>
    <t xml:space="preserve">Шкаф жарочный ШЖЭ-3 стандартная духовка 840x897x1475 мм.,/лицев. нерж/ </t>
  </si>
  <si>
    <t xml:space="preserve">Шкаф жарочный ШЖЭ-3-01 нерж. духовка, подставка 840x897x1475 мм., /лицев. нерж/ </t>
  </si>
  <si>
    <t>Шкаф жарочный ШЖЭ-3-К-2/1 духов.GN 2/1,конвекция, пароувлажн. /вся нерж./</t>
  </si>
  <si>
    <t>Шкаф пекарский 2-х секц. ЭШ-2к  1300x1083x1300 мм.,/лиц. нерж/</t>
  </si>
  <si>
    <t>Шкаф пекарский 3-х секц. ЭШ-3к  1300x1083x1650 мм., /лиц. нерж/</t>
  </si>
  <si>
    <t>Шкаф пекарский 4-х секц. ЭШ-4к  1300x1083x1650 мм., /лиц. нерж/</t>
  </si>
  <si>
    <t>Комплект пароварочный (мантоварка) для КПЭМ-60 /вся нерж./</t>
  </si>
  <si>
    <t>Комплект пароварочный (мантоварка) для КПЭМ-100 /вся нерж./</t>
  </si>
  <si>
    <t>Комплект пароварочный (мантоварка) для КПЭМ-160 /вся нерж./</t>
  </si>
  <si>
    <t>Зонт вентиляционный 3ВЭ-800-2-П (1250x800x450 мм.) (устанавливается над 700 серией)</t>
  </si>
  <si>
    <t>Зонт вентиляционный 3ВЭ-900-1,5-П (920x900x450 мм.) (устанавливается над ЭП-4ЖШ)</t>
  </si>
  <si>
    <t>Зонт вентиляционный 3ВЭ-900-2-П (1350x900x450 мм.)  (устанавливается над ЭП-6ЖШ)</t>
  </si>
  <si>
    <t>Тележка сервировочная  ТС-80 (800х500мм.) 3 полки, поворотные колеса, вся нерж.</t>
  </si>
  <si>
    <t>Тележка-шпилька для гастроемкостей ТШГ-14-1/1   14 уровней для GN 1/1, вся нерж.</t>
  </si>
  <si>
    <t>Тележка-шпилька для гастроемкостей ТШГ-14-2/1   14 уровней для GN 2/1, вся нерж.</t>
  </si>
  <si>
    <t>Расстоечная камера ШРТ-6ЭШ (6 полок-решеток ,стекл. дверь, част. нерж,  1300x1083x650 мм.)</t>
  </si>
  <si>
    <t>Прилавок-витрина тепловой ПВТ-70Т (закрытая витрина, 1120 мм.)</t>
  </si>
  <si>
    <t>Прилавок для горячих напитков ПГН-70Т-01 (нейтральный стол, 3 полки, 1500 мм.)</t>
  </si>
  <si>
    <t>Мармит 1-х блюд ПМЭС-70Т-01( 3 конфорки, 3 полки,  подсветка, 1500 мм.)</t>
  </si>
  <si>
    <t>Мармит 2-х блюд ЭМК-70Т-01 паровой (3 полки,  подсветка,с гастроемкостями, 1500 мм.)</t>
  </si>
  <si>
    <t>Зонт вентиляционный 3ВЭ-900-4-О островн. (2250x900x500 мм.) (устанавливается над 900 серией)</t>
  </si>
  <si>
    <t>Объем, м.куб</t>
  </si>
  <si>
    <t xml:space="preserve"> Ванна моечная (котломойка) сварная, вся нержавейка </t>
  </si>
  <si>
    <t>Шкаф расстоечный ШРТ-8Э (эмалированный, 8 уровней, 400х600, под конвекц. печи, без противней)</t>
  </si>
  <si>
    <t xml:space="preserve">Модуль поворотный МП-45Т (внешн. 45 градус.) </t>
  </si>
  <si>
    <t xml:space="preserve">Модуль поворотный МП-45Т-01 (внутрен. 45 градус.) </t>
  </si>
  <si>
    <t xml:space="preserve">Модуль поворотный МП-90Т-01 (внутрен. 90 градус.) </t>
  </si>
  <si>
    <t xml:space="preserve">Модуль поворотный МП-90Т (внешн. 90 градус.) </t>
  </si>
  <si>
    <t xml:space="preserve">Модуль поворотный МП-90М (внешн. 90 градус.) </t>
  </si>
  <si>
    <t>Модуль поворотный МП-90М-01 (внутрен. 90 градус.) без направляющей</t>
  </si>
  <si>
    <t>Модуль поворотный МП-45М (внешн. 45 градус.)</t>
  </si>
  <si>
    <t>Модуль поворотный МП-45М-01 (внутрен. 45 градус.) без направляющей</t>
  </si>
  <si>
    <t>Стол для сбора отходов ССО-1 (800x700x860мм.) вся нерж.</t>
  </si>
  <si>
    <t>Стол для сбора отходов ССО-4 (1400x700x860мм.) вся нерж.</t>
  </si>
  <si>
    <t>Мармит 2-х блюд ПМЭС-70КМ-60  (две полки, подсветка, с гастроемкостями, 1120 мм.)</t>
  </si>
  <si>
    <t>Кассовая кабина КК-70КМ  (1120 мм.) универсальная</t>
  </si>
  <si>
    <t>Прилавок-витрина тепловой ПВТ-70КМ (закрытая витрина,1120 мм.)</t>
  </si>
  <si>
    <t>550х745х990</t>
  </si>
  <si>
    <t>655х745х990</t>
  </si>
  <si>
    <t>600х800х870</t>
  </si>
  <si>
    <t>600х670х870</t>
  </si>
  <si>
    <t>95х625х70</t>
  </si>
  <si>
    <t xml:space="preserve">Мармит 1-х блюд ПМЭС-70КМ-01 (3 конфорки, одна полка, подсветка, 1500 мм.) </t>
  </si>
  <si>
    <t>Мармит 2-х блюд ЭМК-70КМ паровой (две полки, подсветка, с гастроемкостями, 1120 мм.)</t>
  </si>
  <si>
    <t>Мармит 2-х блюд ЭМК-70КМ-01 паровой (две полки, подсветка, с гастроемкостями, 1500 мм.)</t>
  </si>
  <si>
    <t>Мармит 1-х и 2-х блюд ЭМК-70КМУ универс. паровой (две полки, подсвет, одна конф., с г/ёмкостями, 1500 мм.)</t>
  </si>
  <si>
    <t>790х490х530</t>
  </si>
  <si>
    <t>Мармит 2-х блюд ПМЭС-70КМ-80 (две полки,  подсветка, с гастроемкостями,1500 мм.)</t>
  </si>
  <si>
    <t xml:space="preserve">Модуль поворотный МП-90КМ (внешн. 90 градус.) </t>
  </si>
  <si>
    <t>Модуль поворотный МП-90КМ-01 (внутрен. 90 градус.) без направляющей</t>
  </si>
  <si>
    <t>Модуль поворотный МП-45КМ (внешн. 45 градус.)</t>
  </si>
  <si>
    <t>Модуль поворотный МП-45КМ-01 (внутрен. 45 градус.) без направляющей</t>
  </si>
  <si>
    <t>Подставка под пароконвектомат ПК-6М (6 уровней GN 1/1, вся нерж.)</t>
  </si>
  <si>
    <t>Подставка под пароконвектомат  ПК-10М (10 уровней GN 1/1, вся нерж.)</t>
  </si>
  <si>
    <t>Модуль нейтральный МН-70Т вся нерж. (630мм)</t>
  </si>
  <si>
    <t>Модуль нейтральный МН-70М вся нерж. (630мм)</t>
  </si>
  <si>
    <t>Модуль нейтральный МН-70КМ нейтральный стол (630мм)</t>
  </si>
  <si>
    <t>Аппарат контактной обработки АКО-90П-01 (900 серия) гладкая поверхность на краш. подставке</t>
  </si>
  <si>
    <t xml:space="preserve">Стол-тумба купе СТК-2Д (1000x760x905мм.) корпус-нерж., двери-ламинат со стеклом, подсветка </t>
  </si>
  <si>
    <t xml:space="preserve">Линия раздачи "Аста" модернизированная /вся нерж./ </t>
  </si>
  <si>
    <t>Прилавок холодильный ПВВ(Н)-70ПМ (откр., полка с подсветкой,с г/емкост.,1120 мм.) /вся нерж./</t>
  </si>
  <si>
    <t xml:space="preserve">Витрина нейтральная настольная ВНН-70 1120х700х872 мм </t>
  </si>
  <si>
    <t>Расстоечная камера ШРТ-4ЭШ (4 полки-решетки ,стекл. дверь, част. нерж, с подставкой и крышкой,  1300x1083x615 мм.)</t>
  </si>
  <si>
    <t>Расстоечная камера ШРТ-6ЭШ (6 полок-решеток ,стекл. дверь, част. нерж, с подставкой и крышкой, 1300x1083x650 мм.)</t>
  </si>
  <si>
    <t>Расстоечная камера ШРТ-4ЭШ (4 полки-решетки ,стекл. дверь, част. нерж, с подставкой, 1300x1083x615 мм.)</t>
  </si>
  <si>
    <t>Мармит 2-х блюд ЭМК-70ПМ паровой (полка с подсветкой,с г/емкостями,1120 мм.) /вся нерж./</t>
  </si>
  <si>
    <t>Прилавок для горячих напитков ПГН-70ПМ (полка с подсветкой, откр., 1120 мм) /вся нерж./</t>
  </si>
  <si>
    <t>Стол холодильный СХС-60-01 , 2-х дверный, среднетемпературный, t (-2+8°С), 1500x600x860 мм.</t>
  </si>
  <si>
    <t>Машина посудомоечная МПК-700К, 700 тар/ч., 2 цикла, 2 дозатора (моющ. и ополаск.), 2 насоса:  для мойки и для ополаскивания</t>
  </si>
  <si>
    <r>
      <t>Плита эл. 4-х конфор.ЭПК-47ЖШ (700 серия) стандартная духовка 800x700x860 мм.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/лицев. нерж/ </t>
    </r>
  </si>
  <si>
    <r>
      <t xml:space="preserve">Прилавок холодильный </t>
    </r>
    <r>
      <rPr>
        <b/>
        <sz val="10"/>
        <color indexed="8"/>
        <rFont val="Arial"/>
        <family val="2"/>
      </rPr>
      <t>ПВВ(Н)-70М-НШ</t>
    </r>
    <r>
      <rPr>
        <sz val="10"/>
        <color indexed="8"/>
        <rFont val="Arial"/>
        <family val="2"/>
      </rPr>
      <t xml:space="preserve"> (открытый, полка, подсветка охлаждаемая ванна h-85мм., 1120 мм.)</t>
    </r>
  </si>
  <si>
    <r>
      <t xml:space="preserve">Прилавок холодильный </t>
    </r>
    <r>
      <rPr>
        <b/>
        <sz val="10"/>
        <color indexed="8"/>
        <rFont val="Arial"/>
        <family val="2"/>
      </rPr>
      <t>ПВВ(Н)-70М-01-НШ</t>
    </r>
    <r>
      <rPr>
        <sz val="10"/>
        <color indexed="8"/>
        <rFont val="Arial"/>
        <family val="2"/>
      </rPr>
      <t xml:space="preserve"> (открытый, две полки,  подсветка,охлажд. ванна h-85мм.,1500 мм.) </t>
    </r>
  </si>
  <si>
    <r>
      <t xml:space="preserve">Прилавок-витрина холодильный </t>
    </r>
    <r>
      <rPr>
        <b/>
        <sz val="10"/>
        <color indexed="8"/>
        <rFont val="Arial"/>
        <family val="2"/>
      </rPr>
      <t>ПВВ(Н)-70М-С-01-НШ</t>
    </r>
    <r>
      <rPr>
        <sz val="10"/>
        <color indexed="8"/>
        <rFont val="Arial"/>
        <family val="2"/>
      </rPr>
      <t xml:space="preserve"> с гастроёмкостями (саладэт закрыт.,1120 мм.)</t>
    </r>
  </si>
  <si>
    <r>
      <t xml:space="preserve">Прилавок-витрина холодильный </t>
    </r>
    <r>
      <rPr>
        <b/>
        <sz val="10"/>
        <color indexed="8"/>
        <rFont val="Arial"/>
        <family val="2"/>
      </rPr>
      <t>ПВВ(Н)-70М-С-НШ</t>
    </r>
    <r>
      <rPr>
        <sz val="10"/>
        <color indexed="8"/>
        <rFont val="Arial"/>
        <family val="2"/>
      </rPr>
      <t xml:space="preserve"> с гастроёмкостями (саладэт закрыт.,1500 мм.)</t>
    </r>
  </si>
  <si>
    <r>
      <t xml:space="preserve">Прилавок холодильный </t>
    </r>
    <r>
      <rPr>
        <b/>
        <sz val="10"/>
        <color indexed="8"/>
        <rFont val="Arial"/>
        <family val="2"/>
      </rPr>
      <t>ПВВ(Н)-70Т-НШ</t>
    </r>
    <r>
      <rPr>
        <sz val="10"/>
        <color indexed="8"/>
        <rFont val="Arial"/>
        <family val="2"/>
      </rPr>
      <t xml:space="preserve"> охлаждаемая ванна (открытый,1120 мм.)</t>
    </r>
  </si>
  <si>
    <r>
      <t xml:space="preserve">Прилавок холодильный </t>
    </r>
    <r>
      <rPr>
        <b/>
        <sz val="10"/>
        <rFont val="Arial"/>
        <family val="2"/>
      </rPr>
      <t>ПВВ(Н)-70Т-01-НШ</t>
    </r>
    <r>
      <rPr>
        <sz val="10"/>
        <rFont val="Arial"/>
        <family val="2"/>
      </rPr>
      <t xml:space="preserve"> (открытый, 3 полки, подсветка,охлажд. ванна h-85мм.,1500 мм.) </t>
    </r>
  </si>
  <si>
    <r>
      <t xml:space="preserve">Прилавок-витрина холодильный </t>
    </r>
    <r>
      <rPr>
        <b/>
        <sz val="10"/>
        <rFont val="Arial"/>
        <family val="2"/>
      </rPr>
      <t>ПВВ(Н)-70Т-С-НШ</t>
    </r>
    <r>
      <rPr>
        <sz val="10"/>
        <rFont val="Arial"/>
        <family val="2"/>
      </rPr>
      <t xml:space="preserve"> с гастроёмкостями (саладэт закрыт.,1120 мм.)</t>
    </r>
  </si>
  <si>
    <r>
      <t xml:space="preserve">Прилавок-витрина холодильный </t>
    </r>
    <r>
      <rPr>
        <b/>
        <sz val="10"/>
        <rFont val="Arial"/>
        <family val="2"/>
      </rPr>
      <t>ПВВ(Н)-70Т-С-01-НШ</t>
    </r>
    <r>
      <rPr>
        <sz val="10"/>
        <rFont val="Arial"/>
        <family val="2"/>
      </rPr>
      <t xml:space="preserve"> с гастроёмкостями (саладэт закрыт.,1500 мм.)</t>
    </r>
  </si>
  <si>
    <t>Стол холодильный СХС-60-02 , 3-х дверный, среднетемпературный, t (-2+8°С), 2000x600x860 мм.</t>
  </si>
  <si>
    <t>Витрина тепловая настольная ВТН-70 (GN 1/1 - 3 шт., GN 1/3 - 5 шт.) 1120 ммх700х872 мм</t>
  </si>
  <si>
    <t>Прилавок-витрина нейтральная ПВТ-70КМ-В-01 (три полки, 1120 мм.)</t>
  </si>
  <si>
    <t>Прилавок тепловой ПВТ-70КМ-02 (тепловой шкаф, тепловентилятор,без полок,1500 мм.)</t>
  </si>
  <si>
    <t>Прилавок для столовых приборов ПСП-70ПМ  /вся нерж./</t>
  </si>
  <si>
    <t xml:space="preserve">Печь электрическая для пиццы ПЭП-2 </t>
  </si>
  <si>
    <t>Котлы пищеварочные, кипятильники /вся нерж./</t>
  </si>
  <si>
    <t>Машины посудомоечные /вся нерж./</t>
  </si>
  <si>
    <t>Столы для посудомоечных машин /вся нерж./</t>
  </si>
  <si>
    <t xml:space="preserve">Линия раздачи "Патша" /вся нерж./ </t>
  </si>
  <si>
    <t>Подставка ПП-6 краш. (1300х980х647) крашеная</t>
  </si>
  <si>
    <t>Подставка ПП-2 (820х615х855) крашеная</t>
  </si>
  <si>
    <t>Пароконвектомат ПКА 6-1/3П верхняя панель управления (парогенератор, 6 GN 1/3, вся нерж, без гастроемкостей)черный дизайн</t>
  </si>
  <si>
    <t>Пароконвектомат ПКА 6-1/2П верхняя панель управления (парогенератор, 6 GN 1/2, вся нерж, без гастроемкостей) черный дизайн</t>
  </si>
  <si>
    <t xml:space="preserve">Комплект соединительный КСП6-1/3П для стойки с ПКА-6-1/3П с верхней панелью управления </t>
  </si>
  <si>
    <t xml:space="preserve">Комплект соединительный КСП6-1/2П для стойки с ПКА-6-1/2П с верхней панелью управления </t>
  </si>
  <si>
    <t>Шкаф расстоечный тепловой  ШРТ-4-02  (4 уровня  GN1/2, под конвекц. печи, камера нерж., без противней)</t>
  </si>
  <si>
    <t>Шкаф расстоечный ШРТ-8-02Э (8 уровней, GN 1/2, под конвекц. печи КПП-1/2, камера эмалир., без противней)</t>
  </si>
  <si>
    <t>Шкаф расстоечный ШРТ-8-01Э (8 уровней, 460х330/435х320, под конвекц. печи КПП и ПКЭ, камера эмалир., без противней)</t>
  </si>
  <si>
    <t>Шкаф расстоечный ШРТ-8-02 (8 уровней, GN 1/2, под конвекц. печи КПП-1/2, камера нерж., без противней)</t>
  </si>
  <si>
    <t>Шкаф расстоечный ШРТ-8-01 (8 уровней, 460х330/435х320, под конвекц. печи КПП и ПКЭ, камера нерж., без противней)</t>
  </si>
  <si>
    <t>Котел пищеварочный паровой КПЭМ-160П паровой (160 л, сливной кран, пар. рубашка)</t>
  </si>
  <si>
    <t>Котел пищеварочный паровой КПЭМ-250П паровой (250 л, сливной кран, пар. рубашка)</t>
  </si>
  <si>
    <t>Котел пищеварочный паровой КПЭМ-400П паровой (400 л, сливной кран, пар. рубашка)</t>
  </si>
  <si>
    <t>Машина посудомоечная МПК- 500Ф-01 фронтальная (с насосом принудительного слива)</t>
  </si>
  <si>
    <t>Плита эл. ЭПК-67П на подставке с конфорками  КЭТ-0,09 краш.</t>
  </si>
  <si>
    <t>Механическое оборудование</t>
  </si>
  <si>
    <t>Мясорубка электрическая промышленная МЭП-300 (производительность 300 кг/ч)</t>
  </si>
  <si>
    <t>Стол холодильный СХС-70-01, 1 дверь, 2 выкатных ящ.GN 1/1, среднетемп. t (-2+8°С), 1430x700x860 мм.</t>
  </si>
  <si>
    <t>Котел пищеварочный КПЭМ-60-ОМР, нижний привод миксера (60 л, 100 °С, пар. рубашка, ручное опрокидывание)</t>
  </si>
  <si>
    <t>Котел пищеварочный КПЭМ-100-ОМР нижний привод миксера (100 л, 100 °С, пар. рубашка, ручное опрокидывание)</t>
  </si>
  <si>
    <t>Котел пищеварочный КПЭМ-160-ОМР нижний привод миксера (160 л, 100 °С, пар. рубашка, ручное опрокидывание)</t>
  </si>
  <si>
    <t>Стол холодильный СХС-70-011, 2 двери, 2 полки под GN 1/1, среднетемп. t (-2+8°С), 1430х700х860</t>
  </si>
  <si>
    <t>Стол для пиццы СХС-70-01П, 2-х дверный, среднетемпературный, t (-2+8°С), GN 1/3 - 8 шт.</t>
  </si>
  <si>
    <t>Стол предмоечный и сбора отходов СПСО-7-5 (1500х704х860 мм.), мойка (500х500х300), разборный, вся нерж.</t>
  </si>
  <si>
    <t xml:space="preserve">Прилавок для столовых приборов ПСП-70М (630 мм., нерж. стаканы) </t>
  </si>
  <si>
    <t>Прилавок для столовых приборов ПСП-70КМ (630 мм., нерж. стаканы)</t>
  </si>
  <si>
    <t xml:space="preserve">Прилавок ПТЭ-70М-80 для подогрева тарелок (80 тарелок, 2х240 мм., 630 мм., нерж.) </t>
  </si>
  <si>
    <t>Прилавок ПТЭ-70КМ-80 для подогрева тарелок (80 тарелок, 2х240, 630 мм., нерж.)</t>
  </si>
  <si>
    <t>1680х860х1909</t>
  </si>
  <si>
    <t>1680х860х2179</t>
  </si>
  <si>
    <t>2230х920х2179</t>
  </si>
  <si>
    <t>Машина посудомоечная туннельная МПТ-2000 (правая)</t>
  </si>
  <si>
    <t>Машина посудомоечная туннельная МПТ-2000 (левая)</t>
  </si>
  <si>
    <t xml:space="preserve">Ванна 1-о секц. ВМП-6-1-5 РЧ (500х500x300) </t>
  </si>
  <si>
    <t xml:space="preserve">Ванна 1-о секц. ВМП-7-1-5 РН (500х500х300) </t>
  </si>
  <si>
    <t xml:space="preserve">Ванна 1-о секц. ВМП-7-1-6 РН (600х500х300) </t>
  </si>
  <si>
    <t xml:space="preserve">Прилавок ПТЭ-70Т-80 для подогрева тарелок (80 тарелок, 2х240 мм, 630 мм.) </t>
  </si>
  <si>
    <t>Кипятильник воды КВЭ-15 (15 литров, наливного типа, 30-110 С)</t>
  </si>
  <si>
    <t>Аппарат контактной обработки АКО-80Н жарочная поверхность (800x700x470 мм.)</t>
  </si>
  <si>
    <t>Кипятильник воды КВЭ-30 (30 литров, наливного типа, 30-110 С)</t>
  </si>
  <si>
    <t>Прилавок  ПТЭ-70КМ(П)-80 для подогрева тарелок (80 тарелок, 2х240 мм., 630 мм.) /вся нерж./</t>
  </si>
  <si>
    <t xml:space="preserve"> Пароконвектоматы программируемые </t>
  </si>
  <si>
    <t>Прилавок-витрина холодильный ПВВ(Н)-70М-С-ОК с охлаждаемой камерой (саладэт закрыт.,1500 мм.)</t>
  </si>
  <si>
    <t>Плита эл. 4-х конфор.ЭП-4П (0,12 конфорки) без дух., на крашенной подставке 1050x850x860 мм</t>
  </si>
  <si>
    <t xml:space="preserve">Зонт приточно-вытяжной 3ПВ-1100-2-О (1250x1100x450 мм.) (устанавливается над 900 серией) </t>
  </si>
  <si>
    <t>Мармит 1-х блюд ПМЭС-70КМ  (2 конфорки, одна полка, подсветка 1120 мм.)</t>
  </si>
  <si>
    <t xml:space="preserve">Мармит 2-х блюд ЭМК-70М паровой (две полки, подсветка, с гастроемкостями,1120 мм.) </t>
  </si>
  <si>
    <t>Подтоварник кухонный ПК-6-2 (1000x600x300мм.) каркас крашен.</t>
  </si>
  <si>
    <t>Подтоварник кухонный ПК-6-5 (1500x600x300мм.) каркас крашен.</t>
  </si>
  <si>
    <t>Конвекционная печь КЭП-4 (4 уровня 400х600 мм, камера нерж., эл. механ., без противней)</t>
  </si>
  <si>
    <t>Конвекционная печь КЭП-4П (4 уровня 400х600 мм, камера нерж., програм., без противней)</t>
  </si>
  <si>
    <t>Конвекционная печь КЭП-4Э (4 уровня 400х600 мм, камера эмалир., эл. механ., без противней)</t>
  </si>
  <si>
    <t>Печь конвекционная ПКЭ-4Э краш. (4 уровня 435х320 мм, камера эмалир., эл.механ., в комплекте 4 противня) для кондитерских изделий</t>
  </si>
  <si>
    <t>Мармит 2-х блюд ЭМК-70ПМ-01 паровой (полка с подсветкой,с г/емкостями,1500 мм.) /вся нерж./</t>
  </si>
  <si>
    <t>Стеллаж для сушки тарелок  ССТ-4-2 (400х1000мм.) 140 тарелок,вся нерж. с лотком для сбора воды</t>
  </si>
  <si>
    <t>Тележка для сушки тарелок  ТСТ-100 (1000мм.)  140 тарелок, вся нерж.</t>
  </si>
  <si>
    <t>Полка для сушки тарелок ПСТ-2 (1000x300 мм.) настенная, 2 кассеты, 70 тарелок,с лотком для сбора воды</t>
  </si>
  <si>
    <t>Полка для сушки тарелок ПСТ-3 (1000x300 мм.) настенная, 3 кассеты, 110 тарелок, с лотком для сбора воды</t>
  </si>
  <si>
    <t>Витрины настольные (700 серии) /вся нерж./</t>
  </si>
  <si>
    <t>Линия самообслуживания передвижная /вся нерж./</t>
  </si>
  <si>
    <t>Зонты вентиляционные /вся нерж./</t>
  </si>
  <si>
    <t xml:space="preserve"> Тепловая линия (700 серия) вся нерж. настольная /вся нерж./</t>
  </si>
  <si>
    <t xml:space="preserve">Стол охлаждаемый ПВВ(Н)-70 СО (охлаждаемая поверхность, 1500x700x860мм.) </t>
  </si>
  <si>
    <t>Пароконвектомат ПКА 6-1/1ПП (парогенератор, программируемый - 120 установленных программ и 360 доп.</t>
  </si>
  <si>
    <t>с автоматической мойкой, 6 уровней GN 1/1, вся нерж, без гастроемкостей)</t>
  </si>
  <si>
    <t>Пароконвектомат ПКА 10-1/1ПП (парогенератор, программируемый - 120 установленных программ и 360 доп.</t>
  </si>
  <si>
    <t>с автоматической мойкой, 10 уровней GN 1/1, вся нерж, без гастроемкостей)</t>
  </si>
  <si>
    <t>Пароконвектомат ПКА20-1/1ПП (парогенератор, программируемый - 120 установленных программ и 360 доп.</t>
  </si>
  <si>
    <t xml:space="preserve">Шкаф холодильный ШХс, ШХ, ШХн-0,5 / 0,5-01 </t>
  </si>
  <si>
    <t>Шкаф холодильный ШХс, ШХ, ШХн-0,7 / 0,7-01</t>
  </si>
  <si>
    <t xml:space="preserve">Шкаф холодильный ШХс, ШХ, ШХн-1,4 / 1,4-01 </t>
  </si>
  <si>
    <t>Электроплита 4-х конфор.ЭПК-47ЖШ (КЭТ-0,09, с духовкой,противень - 530x470x30мм.) вся нерж.</t>
  </si>
  <si>
    <t>с автоматической мойкой, с тележкой, 20 уровней GN 1/1, вся нерж, без гастроемкостей)</t>
  </si>
  <si>
    <t xml:space="preserve">Ванна 2-х секц. ВМП-6-2-5 РЧ (500х500x300) </t>
  </si>
  <si>
    <t xml:space="preserve">Ванна 3-х секц. ВМП-6-3-5 РЧ (500х500x300) </t>
  </si>
  <si>
    <t>Ванна 2-х секц. ВМП-7-2-5 РН (500х500х300)</t>
  </si>
  <si>
    <t>Печь электрическая для пиццы ПЭП-6-01 с крышей краш. (модульная, размер камеры 1050х780х180 мм)</t>
  </si>
  <si>
    <t>Ванна 2-х секц. ВМП-7-2-6 РН (600х500х300)</t>
  </si>
  <si>
    <t>1010х1010х1280</t>
  </si>
  <si>
    <t>Котел пищеварочный КПЭМ-400 Т (400 л, 100 °С, сливной кран, пар. рубашка) 1160x1160х1446 мм.</t>
  </si>
  <si>
    <t xml:space="preserve">Ванна 3-х секц. ВМП-7-3-6 РН (600х500х300) </t>
  </si>
  <si>
    <t xml:space="preserve">Ванна 1-о секц. ВМП-6-1-5 РН (500х500х300)  </t>
  </si>
  <si>
    <t xml:space="preserve">Ванна 2-х секц. ВМП-6-2-5 РН (500х500х300) </t>
  </si>
  <si>
    <t xml:space="preserve">Ванна 3-х секц. ВМП-6-3-5 РН (500х500х300) </t>
  </si>
  <si>
    <t xml:space="preserve">Ванна 3-х секц. ВМП-7-3-5 РН (500х500х300) </t>
  </si>
  <si>
    <t>Прилавок холодильный ПВВ(Н)-70КМ-02-НШ вся нерж. с ванной, нейтральный шкаф (1120мм)</t>
  </si>
  <si>
    <t>Прилавок холодильный ПВВ(Н)-70КМ-03-НШ вся нерж. с ванной, нейтральный шкаф (1500мм)</t>
  </si>
  <si>
    <t>Прилавок-витрина холодильный ПВВ(Н)-70КМ-С-НШ вся нерж. плоский стол (1120мм)</t>
  </si>
  <si>
    <t>Прилавок-витрина холодильный ПВВ(Н)-70КМ-С-01-НШ вся нерж. плоский стол (1500мм)</t>
  </si>
  <si>
    <t>Прилавок-витрина холодильный ПВВ(Н)-70КМ-С-02-НШ вся нерж. с гастроемкостями (1120мм)</t>
  </si>
  <si>
    <t>Прилавок-витрина холодильный ПВВ(Н)-70КМ-С-03-НШ вся нерж. с гастроемкостями (1500мм)</t>
  </si>
  <si>
    <t xml:space="preserve">  Плиты электрические </t>
  </si>
  <si>
    <t>Стол раздаточный СПМР-6-1 (600x605 мм., для чистой посуды )</t>
  </si>
  <si>
    <t>Стол раздаточный СПМР-6-5 (1050x605 мм., для чистой посуды )</t>
  </si>
  <si>
    <t>Полка настенная открытая ПНО-3 (1200х400х700 мм.), нерж.</t>
  </si>
  <si>
    <t>Полка настенная открытая ПНО-2 (1000х400х700 мм.), нерж.</t>
  </si>
  <si>
    <t>Полка настенная открытая ПНО-1 (800х400х700 мм.), нерж.</t>
  </si>
  <si>
    <t>Аппарат контактной обработки АКО-90П-02 (900 серия) рифленая поверхность крашен. подст.</t>
  </si>
  <si>
    <t>Машина посудомоечная МПК-1100К, 1100 тар/ч., 3 цикла, 2 дозатора (моющ. и ополаск.), 2 насоса:  для мойки и для ополаскивания</t>
  </si>
  <si>
    <t>Машина посудомоечная МПК-700К-01, 700 тар/ч., 2 цикла, один дозатор (ополаскивающего), насос для мойки.</t>
  </si>
  <si>
    <t>Прилавок холодильный ПВВ(Н)-70КМ-01-НШ (открытый,полка,подсветка, охлаждаемый стол 1500 мм.)</t>
  </si>
  <si>
    <t>Машина посудомоечная МПК- 500Ф-02 фронтальная (2 дозатора)</t>
  </si>
  <si>
    <t xml:space="preserve">Зонт приточно-вытяжной 3ПВ-900-1,5-П  (920x900x450 мм.) (устанавливается над 900 серией) </t>
  </si>
  <si>
    <t>Тележки передвижные</t>
  </si>
  <si>
    <t>Тележка грузовая ТГ- 6-1 (1000х600 мм.), вся нерж.</t>
  </si>
  <si>
    <t>Тележка грузовая ТГ- 7-2 (1200х700 мм.), вся нерж.</t>
  </si>
  <si>
    <t>Тележка грузовая ТГ- 8-3 (1500х800 мм.), вся нерж.</t>
  </si>
  <si>
    <t>Тележка-шпилька для гастроемкостей ТШГ-16-2/1   16 уровней для GN 2/1, вся нерж.</t>
  </si>
  <si>
    <t>660х710х1030</t>
  </si>
  <si>
    <t>1420х1000х1705</t>
  </si>
  <si>
    <t>695х915х130</t>
  </si>
  <si>
    <t>725х860х105</t>
  </si>
  <si>
    <t>Стол-тумбы купе, островные (600 серия)</t>
  </si>
  <si>
    <t>Стол-тумбы купе, островные (700 серия)</t>
  </si>
  <si>
    <t>Стол-тумбы купе, пристенные с бортом (600 серия)</t>
  </si>
  <si>
    <t>Электромармит ЭМК-90П  г/ёмк GN1/2 -2 шт, г/ёмк GN1/1 -1 шт (800x700x470 мм.) (800х900х960) вся нерж. на подставке</t>
  </si>
  <si>
    <t>Электроварка кухонная двойная ЭВК-90/2П с перфорир. гастроём GN1/2 (800х900х1010) вся нерж. на подставке</t>
  </si>
  <si>
    <t>800х900х945</t>
  </si>
  <si>
    <t>800х900х1010</t>
  </si>
  <si>
    <t>Стол-тумбы купе, пристенные с бортом (700 серия)</t>
  </si>
  <si>
    <t>Спица СГТ-20</t>
  </si>
  <si>
    <t>Шпилька станционарная ШС-20-1/1</t>
  </si>
  <si>
    <t xml:space="preserve">Стол холодильный СХС-70-02 2 двери, 2 выкатных ящ.GN 1/1, среднетемп. t (-2+8°С),1925х700х860 мм.  </t>
  </si>
  <si>
    <t>Столы,  вспомогательное оборудование</t>
  </si>
  <si>
    <t>Ротационный пекарский шкаф</t>
  </si>
  <si>
    <t>Шкаф жарочный ШЖЭ-1 стандартная духовка, подставка 840x897x1040 мм.,/лицев. нерж/</t>
  </si>
  <si>
    <t>Ротационный пекарский шкаф РПШ-16-2/1 (в комплекте тележка-шпилька ТШГ-16-2/1 на 16 уровней)</t>
  </si>
  <si>
    <t>Шкаф расстоечный тепловой ШРТ-16 (на 16 уровней)</t>
  </si>
  <si>
    <t>1410х740х130</t>
  </si>
  <si>
    <t>900х720х150</t>
  </si>
  <si>
    <t>1500х720х150</t>
  </si>
  <si>
    <t>1480х900х1000</t>
  </si>
  <si>
    <t>1100x800x920</t>
  </si>
  <si>
    <t>1300x800x920</t>
  </si>
  <si>
    <t>1600х800х920</t>
  </si>
  <si>
    <t>1300х800х930</t>
  </si>
  <si>
    <t>1500х800х930</t>
  </si>
  <si>
    <t>1250х650х450</t>
  </si>
  <si>
    <t>1950х650х450</t>
  </si>
  <si>
    <t>1800х750х430</t>
  </si>
  <si>
    <t>1080x1000x840</t>
  </si>
  <si>
    <t>1520х740х400</t>
  </si>
  <si>
    <t>880х440х110</t>
  </si>
  <si>
    <t>450х450х150</t>
  </si>
  <si>
    <t>1500х700х150</t>
  </si>
  <si>
    <t>1000х650х1000</t>
  </si>
  <si>
    <t>1500х650х150</t>
  </si>
  <si>
    <t>1000х320х420</t>
  </si>
  <si>
    <t>530х46х30</t>
  </si>
  <si>
    <t>бумага</t>
  </si>
  <si>
    <t>890х46х30</t>
  </si>
  <si>
    <t>850х350х70</t>
  </si>
  <si>
    <t>1050х350х70</t>
  </si>
  <si>
    <t>1250х350х70</t>
  </si>
  <si>
    <t>1450х350х70</t>
  </si>
  <si>
    <t>1550х350х70</t>
  </si>
  <si>
    <t>1650х350х70</t>
  </si>
  <si>
    <t>1850х350х70</t>
  </si>
  <si>
    <t>650х960х720</t>
  </si>
  <si>
    <t>1000х950х800</t>
  </si>
  <si>
    <t>1150х750х400</t>
  </si>
  <si>
    <t>1250х750х400</t>
  </si>
  <si>
    <t>900х640х430</t>
  </si>
  <si>
    <t>1800х620х430</t>
  </si>
  <si>
    <t>830х530х270</t>
  </si>
  <si>
    <t>1020х600х270</t>
  </si>
  <si>
    <t>1160х650х430</t>
  </si>
  <si>
    <t>750х620х1550</t>
  </si>
  <si>
    <t>1150х950х630</t>
  </si>
  <si>
    <t>1100х650х150</t>
  </si>
  <si>
    <t>1300х750х150</t>
  </si>
  <si>
    <t>1600х850х150</t>
  </si>
  <si>
    <t>1800х520х250</t>
  </si>
  <si>
    <t>1700х650х150</t>
  </si>
  <si>
    <t>2000х650х150</t>
  </si>
  <si>
    <t>1700х600х150</t>
  </si>
  <si>
    <t>1700х820х170</t>
  </si>
  <si>
    <t>1800х420х250</t>
  </si>
  <si>
    <t>810х670х110</t>
  </si>
  <si>
    <t>1010х670х110</t>
  </si>
  <si>
    <t>1210х670х110</t>
  </si>
  <si>
    <t>1410х670х110</t>
  </si>
  <si>
    <t>1510х670х110</t>
  </si>
  <si>
    <t>1610х670х110</t>
  </si>
  <si>
    <t>1810х670х110</t>
  </si>
  <si>
    <t>810х730х110</t>
  </si>
  <si>
    <t>1010х730х110</t>
  </si>
  <si>
    <t>1210х730х110</t>
  </si>
  <si>
    <t>1410х730х110</t>
  </si>
  <si>
    <t>1610х730х110</t>
  </si>
  <si>
    <t>1810х730х110</t>
  </si>
  <si>
    <t>810х570х110</t>
  </si>
  <si>
    <t>1010х570х110</t>
  </si>
  <si>
    <t>1210х570х110</t>
  </si>
  <si>
    <t>1410х570х110</t>
  </si>
  <si>
    <t>1510х570х110</t>
  </si>
  <si>
    <t>1610х570х110</t>
  </si>
  <si>
    <t>1810х570х110</t>
  </si>
  <si>
    <t>810х630х110</t>
  </si>
  <si>
    <t>1010х630х110</t>
  </si>
  <si>
    <t>1410х630х110</t>
  </si>
  <si>
    <t>1610х630х110</t>
  </si>
  <si>
    <t>850х700х100</t>
  </si>
  <si>
    <t>1050х650х100</t>
  </si>
  <si>
    <t>1250х650х150</t>
  </si>
  <si>
    <t>1450х750х100</t>
  </si>
  <si>
    <t>1550х650х100</t>
  </si>
  <si>
    <t>1650х650х100</t>
  </si>
  <si>
    <t>1850х650х100</t>
  </si>
  <si>
    <t>850х750х100</t>
  </si>
  <si>
    <t>1050х750х100</t>
  </si>
  <si>
    <t>1250х750х100</t>
  </si>
  <si>
    <t>1550х750х100</t>
  </si>
  <si>
    <t>1650х750х100</t>
  </si>
  <si>
    <t>1850х750х100</t>
  </si>
  <si>
    <t>1080х740х1010</t>
  </si>
  <si>
    <t>1280x740x1010</t>
  </si>
  <si>
    <t>1280х740х1010</t>
  </si>
  <si>
    <t>1080х840х1010</t>
  </si>
  <si>
    <t>1280х840х1010</t>
  </si>
  <si>
    <t>1070х610х160</t>
  </si>
  <si>
    <t>Стол с тумбой островной СТО-7-3 (1500x700x860мм.) 3 выдвижных ящика, вся нерж.</t>
  </si>
  <si>
    <t>Электромармит ЭМК-80/2Н с г/ёмк GN1/2 -4 шт.(800x700x470 мм.)</t>
  </si>
  <si>
    <t>Прилавок для горячих напитков ПГН-70КМ-01 нейтральный стол ( две полки,, 1500 мм.)</t>
  </si>
  <si>
    <t>Прилавок для горячих напитков ПГН-70КМ-03 нейтральный стол (без полок, 1500 мм.)</t>
  </si>
  <si>
    <t>Прилавок для горячих напитков ПГН-70КМ-02 нейтральный стол (без полок, 1120 мм.)</t>
  </si>
  <si>
    <t>Прилавок для горячих напитков ПГН-70КМ     нейтральный стол (две полки,(1120 мм.)</t>
  </si>
  <si>
    <t>Котел  КПЭМ-60/7 Т (60 л., 100 °С, сливной кран, пар. рубашка, 700 Серия) 800x860x1090 мм.</t>
  </si>
  <si>
    <t>Котел  КПЭМ-60/9 Т (60 л.,100 °С, сливной кран, пар. рубашка, 900 Серия) 640x970x1110 мм.</t>
  </si>
  <si>
    <t>Котел  КПЭМ-100/9 Т (100 л., 100 °С, сливной кран, пар. рубашка, 900 Серия) 840x970x1110 мм.</t>
  </si>
  <si>
    <t>Котел  КПЭМ-160/9 Т (160 л., 100 °С, сливной кран, пар. рубашка, 900 Серия) 840x970x1110 мм.</t>
  </si>
  <si>
    <t>Котел  КПЭМ-250/9 Т (250 л., 100 °С, сливной кран, пар. рубашка, 900 Серия) 840x970x1360 мм.</t>
  </si>
  <si>
    <t>Холодильное оборудование</t>
  </si>
  <si>
    <t xml:space="preserve">Шкаф распашной для хлеба ШРХ-6-1 РН нерж. (820х560х1800 мм., вместимость 7 лотков для хлеба 456х740х71 мм.) </t>
  </si>
  <si>
    <t>Шкаф расстоечный тепловой ШРТ 10-1/1М (10 уровней GN 1/1,стекл. дверь, вся нерж,  840x768x1044)</t>
  </si>
  <si>
    <t>Котел опрокидывающийся КПЭМ-350 ОМ с миксером (350 л., 120 °С, пар. рубашка, программн. управление)</t>
  </si>
  <si>
    <t>730х630х755</t>
  </si>
  <si>
    <t>920х890х1210</t>
  </si>
  <si>
    <t>840х930х1705</t>
  </si>
  <si>
    <t>830х655х975</t>
  </si>
  <si>
    <t>560х800х715</t>
  </si>
  <si>
    <t>755х870х690</t>
  </si>
  <si>
    <t>840х870х690</t>
  </si>
  <si>
    <t xml:space="preserve">830х825х122 </t>
  </si>
  <si>
    <t>735х820х130</t>
  </si>
  <si>
    <t>650х820х140</t>
  </si>
  <si>
    <t>Подставка ПК-8-02 под конвекционные печи КПП-4-1/2</t>
  </si>
  <si>
    <t xml:space="preserve">Машина посудомоечная МПК-500Ф, фронтальная 500 тар/ч., 2 цик., 1 дозатор (ополаск.), </t>
  </si>
  <si>
    <t>Машина посудомоечная МПК-1400К, 1400 тар/ч., 2 цикла, 2 дозатора (моющ. и ополаск.), 2 насоса:  для мойки и для ополаскивания</t>
  </si>
  <si>
    <t>Стол предмоечный СПМФ-7-1 для фронтальной посудомоечной машины (1160х690 мм., душ-стойка)</t>
  </si>
  <si>
    <t>Печи для пиццы</t>
  </si>
  <si>
    <t>Печь электрическая для пиццы ПЭП-4 (модульная, размер камеры 700x700x150 мм)</t>
  </si>
  <si>
    <t>Подставка ПП-4 (крашеная)</t>
  </si>
  <si>
    <t>Стол для мойки овощей СМО-6-3 РЧ (1200x600x860мм.) мойка-стол, (мойка-500x500x300 мм.), каркас крашен.</t>
  </si>
  <si>
    <t>Подставка  ПФПМ-6-1 для фронтальной посудомоечной машины (600х600 мм.)</t>
  </si>
  <si>
    <t>Газовый аппарат контактной обработки ГАКО-40Н жарочная поверхность 700 серия, нерж.,400x700x470 мм.</t>
  </si>
  <si>
    <t>Подтоварник кухонный ПК-7-5 (1500x700x420мм.) каркас крашен.</t>
  </si>
  <si>
    <t xml:space="preserve">Газовое оборудование </t>
  </si>
  <si>
    <t>Газовая плита 6-ти горелочная ПГК-69 П на краш. подст., без духовки, 900 серия1200x900х970 мм.</t>
  </si>
  <si>
    <t>Стол предмоечный СПМП-7-4 (1300х700)  для посудомоечной машины МПТ-1700</t>
  </si>
  <si>
    <t>1250х750х710</t>
  </si>
  <si>
    <t>Стол раздаточный СПМР-6-2 (700х600) для посудомоечной машины МПТ-1700</t>
  </si>
  <si>
    <t>Газовая плита 6-ти горелочная ПГК-69 ЖШ газовая духовка, нерж.,900 серия1200x900х970 мм.</t>
  </si>
  <si>
    <t>Газовая плита 4-х горелочная ПГК-49 П на краш. подст., без духовки ,900 серия 800x900x970 мм.</t>
  </si>
  <si>
    <t>Газовая плита 4-х горелочная ПГК-49 ЖШ газовая духовка, 900 серия, нерж.,800x900x970 мм.</t>
  </si>
  <si>
    <t>Газовая плита 2-х горелочная ПГК-27Н, настольная 700 серия, нерж. 400х700х470 мм.</t>
  </si>
  <si>
    <t>Газовая плита 4-х горелочная ПГК-47 Н, настольная 700 серия, нерж.,800x700x470 мм.</t>
  </si>
  <si>
    <t>Настольное тепловое оборудование</t>
  </si>
  <si>
    <t>Ванна 1-о секц. ВМП-7-1 котломойка (мойка 604x600x500мм.) вся нерж.</t>
  </si>
  <si>
    <t>Ванна 1-о секц. ВМП-9-1 котломойка (мойка 800x800x500мм.) вся нерж.</t>
  </si>
  <si>
    <t>Ванна 1-о секц. ВМП-7-1 котломойка (мойка 604x600x500мм.) каркас крашен.</t>
  </si>
  <si>
    <t>Ванна 1-о секц. ВМП-9-1 котломойка (мойка 800x800x500мм.) каркас крашен.</t>
  </si>
  <si>
    <t>Фритюрница ЭФК-30-1/2Н настольная</t>
  </si>
  <si>
    <t>850х500х553</t>
  </si>
  <si>
    <t>845х900х553</t>
  </si>
  <si>
    <t>Пароконвектомат ПКА 6-1/3 П  (парогенератор, 6 уровней, GN 1/3, вся нерж, без гастроемкостей) черный дизайн</t>
  </si>
  <si>
    <t>Тепловая линия (900 серия) /вся нерж./</t>
  </si>
  <si>
    <t>Подставка под мини-пароконвектомат ПК-6-13 (6 уровней GN 1/1, вся нерж.)</t>
  </si>
  <si>
    <t>Аппарат контактной обработки АКО-90П  жарочная поверхность (840x970x972  мм.)</t>
  </si>
  <si>
    <t>Котел пищеварочный КПЭМ-160-ОР (160 литров, 100 °С, пар. рубашка, ручное опрокидывание)</t>
  </si>
  <si>
    <t>Кронштейн настенный КН-2 (530 мм.) комплект (2 шт.) вся нерж.</t>
  </si>
  <si>
    <t>Кронштейн настенный КН-3 (890 мм). комплект (2 шт.) вся нерж.</t>
  </si>
  <si>
    <t xml:space="preserve">Прилавок  холодильный ПВВ(Н)-70КМ-НШ (открытый, с нейтр. шкафом, одна полка, подсветка,охл. стол, 1120 мм.) </t>
  </si>
  <si>
    <t>Стол-тумба купе СТКО-6-2 (1000х600х860)</t>
  </si>
  <si>
    <t>Стол-тумба купе СТКО-6-3 (1200х600х860)</t>
  </si>
  <si>
    <t>Стол-тумба купе СТКП-6-2 (1000х600х860)</t>
  </si>
  <si>
    <t>Стол-тумба купе СТКП-6-3 (1200х600х860)</t>
  </si>
  <si>
    <t>Пароконвектоматы непрограммируемые (линейка 2012 года)</t>
  </si>
  <si>
    <t>Стол-тумба купе СТКО-7-2 (1000х700х860)</t>
  </si>
  <si>
    <t>Стол-тумба купе СТКО-7-3 (1200х700х860)</t>
  </si>
  <si>
    <t>Стол-тумба купе СТКП-7-2  (1000х700х860)</t>
  </si>
  <si>
    <t>Стол-тумба купе СТКП-7-3  (1200х700х860)</t>
  </si>
  <si>
    <t xml:space="preserve">Стол для мойки овощей СМО-6-4 РЧ (1400x600x860мм.) стол-мойка-стол, (мойка-500x500x300 мм.), каркас крашен. </t>
  </si>
  <si>
    <t>Стол для мойки овощей СМО-6-3 РН (1200x600x860мм.) мойка-стол, (мойка-500x500x300 мм.), вся нерж.</t>
  </si>
  <si>
    <t>Стол для мойки овощей СМО-6-4 РН (1400x600x860мм.) стол-мойка-стол, (мойка-500x500x300 мм.), вся нерж.</t>
  </si>
  <si>
    <t xml:space="preserve">Стол для мойки овощей СМО-6-7 РЧ (1800x600x860мм.) мойка-мойка-стол, (мойка-500x500x300 мм.), каркас крашен. </t>
  </si>
  <si>
    <t>Стол для мойки овощей СМО-6-7 РН (1800x600x860мм.) мойка-мойка-стол, (мойка-500x500x300 мм.), вся нерж.</t>
  </si>
  <si>
    <t>Стол для мойки овощей СМО-7-7 РЧ (1800x700x860мм.) мойка-мойка-стол, (мойка-500x500x300 мм.), каркас крашен.</t>
  </si>
  <si>
    <t>Стол для мойки овощей СМО-7-7 РН (1800x700x860мм.) мойка-мойка-стол, (мойка-500x500x300 мм.), вся нерж.</t>
  </si>
  <si>
    <t>960х880х1168</t>
  </si>
  <si>
    <t>1030х920х1093</t>
  </si>
  <si>
    <t>Плита эл. 2-х конфор.ЭП-2ЖШ  550x897x860 мм. /лицев. нерж /</t>
  </si>
  <si>
    <t>960х630х370</t>
  </si>
  <si>
    <t>1210х630х370</t>
  </si>
  <si>
    <t>1650х660х370</t>
  </si>
  <si>
    <t>1860х660х370</t>
  </si>
  <si>
    <t>1350х680х370</t>
  </si>
  <si>
    <t>630х630х70</t>
  </si>
  <si>
    <t>Газовый лавовый гриль ГЛК-40Н нерж. (400х766х514) настольная 700 серия</t>
  </si>
  <si>
    <t xml:space="preserve"> 500х900х755</t>
  </si>
  <si>
    <t>500х850х560</t>
  </si>
  <si>
    <t>Газоварка ГВК-40/1Н нерж. (400х760х460 мм), настольная 700 серия</t>
  </si>
  <si>
    <t>1800х750х400</t>
  </si>
  <si>
    <t>2100х750х400</t>
  </si>
  <si>
    <t>1250х620х430</t>
  </si>
  <si>
    <t>1420х750х400</t>
  </si>
  <si>
    <t>1345х990х1108</t>
  </si>
  <si>
    <t>1196х875х1093</t>
  </si>
  <si>
    <t>755х685х2140</t>
  </si>
  <si>
    <t>795х850х2140</t>
  </si>
  <si>
    <t>1540х850х2140</t>
  </si>
  <si>
    <t xml:space="preserve">                             610007, Россия, г. Киров, ул. Ленина, д.184 корп.4   Тел./факс: +7(8332) 35-26-75, 35-26-74                                                                                                                         http://vyatkomplekt.ru/  e-mail:  vyatkomplekt@mail.ru</t>
  </si>
  <si>
    <t xml:space="preserve">ООО "ВЯТКОМПЛЕКТ"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</si>
</sst>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mmmm\ yy"/>
    <numFmt numFmtId="182" formatCode="[$-FC19]d\ mmmm\ yyyy\ &quot;г.&quot;"/>
    <numFmt numFmtId="183" formatCode="[$-419]mmmm\ yy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_р_."/>
    <numFmt numFmtId="189" formatCode="#,##0.0"/>
    <numFmt numFmtId="190" formatCode="#,##0&quot;р.&quot;"/>
    <numFmt numFmtId="191" formatCode="#,##0.000_р_."/>
    <numFmt numFmtId="192" formatCode="#,##0.0_р_."/>
    <numFmt numFmtId="193" formatCode="#,##0.00_ ;\-#,##0.00\ "/>
    <numFmt numFmtId="194" formatCode="0.0"/>
  </numFmts>
  <fonts count="64">
    <font>
      <sz val="10"/>
      <name val="Arial"/>
      <family val="0"/>
    </font>
    <font>
      <sz val="9"/>
      <name val="Arial"/>
      <family val="2"/>
    </font>
    <font>
      <sz val="9.7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.7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9.5"/>
      <name val="Arial"/>
      <family val="2"/>
    </font>
    <font>
      <b/>
      <i/>
      <sz val="9"/>
      <name val="Arial"/>
      <family val="2"/>
    </font>
    <font>
      <b/>
      <i/>
      <sz val="9.5"/>
      <color indexed="8"/>
      <name val="Arial"/>
      <family val="2"/>
    </font>
    <font>
      <b/>
      <sz val="11"/>
      <color indexed="8"/>
      <name val="Arial"/>
      <family val="2"/>
    </font>
    <font>
      <b/>
      <sz val="9.5"/>
      <color indexed="8"/>
      <name val="Arial"/>
      <family val="2"/>
    </font>
    <font>
      <sz val="11"/>
      <name val="Arial"/>
      <family val="2"/>
    </font>
    <font>
      <sz val="9.5"/>
      <color indexed="8"/>
      <name val="Arial"/>
      <family val="2"/>
    </font>
    <font>
      <b/>
      <sz val="26"/>
      <color indexed="9"/>
      <name val="Arial"/>
      <family val="2"/>
    </font>
    <font>
      <b/>
      <i/>
      <sz val="10"/>
      <color indexed="44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b/>
      <sz val="9.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color indexed="8"/>
      <name val="Arial Cyr"/>
      <family val="0"/>
    </font>
    <font>
      <sz val="9"/>
      <color indexed="8"/>
      <name val="Arial Cyr"/>
      <family val="2"/>
    </font>
    <font>
      <sz val="10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" fontId="1" fillId="0" borderId="0" xfId="0" applyNumberFormat="1" applyFont="1" applyAlignment="1">
      <alignment/>
    </xf>
    <xf numFmtId="188" fontId="3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32" fillId="0" borderId="11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1" fontId="20" fillId="15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1" fontId="39" fillId="26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3" fillId="26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1" fontId="35" fillId="24" borderId="10" xfId="0" applyNumberFormat="1" applyFont="1" applyFill="1" applyBorder="1" applyAlignment="1">
      <alignment horizontal="center" vertical="center" wrapText="1"/>
    </xf>
    <xf numFmtId="1" fontId="20" fillId="26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8" fontId="42" fillId="0" borderId="10" xfId="0" applyNumberFormat="1" applyFont="1" applyFill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88" fontId="41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188" fontId="43" fillId="0" borderId="10" xfId="0" applyNumberFormat="1" applyFont="1" applyBorder="1" applyAlignment="1">
      <alignment horizontal="center" vertical="center"/>
    </xf>
    <xf numFmtId="180" fontId="28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88" fontId="28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188" fontId="24" fillId="0" borderId="10" xfId="0" applyNumberFormat="1" applyFont="1" applyFill="1" applyBorder="1" applyAlignment="1">
      <alignment horizontal="center" vertical="center"/>
    </xf>
    <xf numFmtId="171" fontId="28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32" fillId="0" borderId="10" xfId="0" applyNumberFormat="1" applyFont="1" applyBorder="1" applyAlignment="1">
      <alignment vertical="center"/>
    </xf>
    <xf numFmtId="1" fontId="2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1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left" vertical="center"/>
    </xf>
    <xf numFmtId="171" fontId="28" fillId="24" borderId="10" xfId="0" applyNumberFormat="1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1" fontId="28" fillId="2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" fontId="28" fillId="0" borderId="10" xfId="0" applyNumberFormat="1" applyFont="1" applyFill="1" applyBorder="1" applyAlignment="1">
      <alignment horizontal="center" vertical="center"/>
    </xf>
    <xf numFmtId="171" fontId="28" fillId="0" borderId="10" xfId="0" applyNumberFormat="1" applyFont="1" applyFill="1" applyBorder="1" applyAlignment="1">
      <alignment horizontal="center" vertical="center"/>
    </xf>
    <xf numFmtId="188" fontId="24" fillId="2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32" fillId="0" borderId="10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1" fontId="24" fillId="24" borderId="10" xfId="0" applyNumberFormat="1" applyFont="1" applyFill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188" fontId="28" fillId="24" borderId="10" xfId="0" applyNumberFormat="1" applyFont="1" applyFill="1" applyBorder="1" applyAlignment="1">
      <alignment horizontal="center" vertical="center"/>
    </xf>
    <xf numFmtId="1" fontId="20" fillId="15" borderId="10" xfId="0" applyNumberFormat="1" applyFont="1" applyFill="1" applyBorder="1" applyAlignment="1">
      <alignment horizontal="center" vertical="center"/>
    </xf>
    <xf numFmtId="171" fontId="28" fillId="15" borderId="10" xfId="0" applyNumberFormat="1" applyFont="1" applyFill="1" applyBorder="1" applyAlignment="1">
      <alignment horizontal="center" vertical="center"/>
    </xf>
    <xf numFmtId="0" fontId="28" fillId="15" borderId="10" xfId="0" applyNumberFormat="1" applyFont="1" applyFill="1" applyBorder="1" applyAlignment="1">
      <alignment horizontal="center" vertical="center"/>
    </xf>
    <xf numFmtId="2" fontId="28" fillId="15" borderId="10" xfId="0" applyNumberFormat="1" applyFont="1" applyFill="1" applyBorder="1" applyAlignment="1">
      <alignment horizontal="center" vertical="center"/>
    </xf>
    <xf numFmtId="1" fontId="28" fillId="15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2" fontId="28" fillId="25" borderId="10" xfId="0" applyNumberFormat="1" applyFont="1" applyFill="1" applyBorder="1" applyAlignment="1">
      <alignment horizontal="center" vertical="center"/>
    </xf>
    <xf numFmtId="1" fontId="28" fillId="25" borderId="10" xfId="0" applyNumberFormat="1" applyFont="1" applyFill="1" applyBorder="1" applyAlignment="1">
      <alignment horizontal="center" vertical="center"/>
    </xf>
    <xf numFmtId="188" fontId="28" fillId="15" borderId="10" xfId="0" applyNumberFormat="1" applyFont="1" applyFill="1" applyBorder="1" applyAlignment="1">
      <alignment horizontal="center" vertical="center"/>
    </xf>
    <xf numFmtId="2" fontId="24" fillId="15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" fontId="21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 wrapText="1" shrinkToFit="1"/>
    </xf>
    <xf numFmtId="0" fontId="28" fillId="0" borderId="10" xfId="0" applyNumberFormat="1" applyFont="1" applyBorder="1" applyAlignment="1">
      <alignment horizontal="center" vertical="center" wrapText="1" shrinkToFit="1"/>
    </xf>
    <xf numFmtId="1" fontId="28" fillId="0" borderId="10" xfId="0" applyNumberFormat="1" applyFont="1" applyBorder="1" applyAlignment="1">
      <alignment horizontal="center" vertical="center" wrapText="1" shrinkToFit="1"/>
    </xf>
    <xf numFmtId="188" fontId="43" fillId="0" borderId="10" xfId="0" applyNumberFormat="1" applyFont="1" applyBorder="1" applyAlignment="1">
      <alignment horizontal="center" vertical="center" wrapText="1" shrinkToFit="1"/>
    </xf>
    <xf numFmtId="1" fontId="22" fillId="24" borderId="10" xfId="0" applyNumberFormat="1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1" fontId="25" fillId="0" borderId="10" xfId="0" applyNumberFormat="1" applyFont="1" applyBorder="1" applyAlignment="1">
      <alignment vertical="center"/>
    </xf>
    <xf numFmtId="171" fontId="24" fillId="25" borderId="10" xfId="0" applyNumberFormat="1" applyFont="1" applyFill="1" applyBorder="1" applyAlignment="1">
      <alignment horizontal="center" vertical="center"/>
    </xf>
    <xf numFmtId="0" fontId="24" fillId="25" borderId="10" xfId="0" applyNumberFormat="1" applyFont="1" applyFill="1" applyBorder="1" applyAlignment="1">
      <alignment horizontal="center" vertical="center"/>
    </xf>
    <xf numFmtId="2" fontId="24" fillId="25" borderId="10" xfId="0" applyNumberFormat="1" applyFont="1" applyFill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26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/>
    </xf>
    <xf numFmtId="1" fontId="37" fillId="24" borderId="10" xfId="0" applyNumberFormat="1" applyFont="1" applyFill="1" applyBorder="1" applyAlignment="1">
      <alignment horizontal="center" vertical="center"/>
    </xf>
    <xf numFmtId="171" fontId="32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1" fontId="26" fillId="2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1" fontId="0" fillId="15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39" fontId="40" fillId="24" borderId="13" xfId="0" applyNumberFormat="1" applyFont="1" applyFill="1" applyBorder="1" applyAlignment="1">
      <alignment horizontal="center" vertical="center"/>
    </xf>
    <xf numFmtId="39" fontId="40" fillId="24" borderId="13" xfId="0" applyNumberFormat="1" applyFont="1" applyFill="1" applyBorder="1" applyAlignment="1">
      <alignment horizontal="right" vertical="center"/>
    </xf>
    <xf numFmtId="1" fontId="40" fillId="24" borderId="13" xfId="0" applyNumberFormat="1" applyFont="1" applyFill="1" applyBorder="1" applyAlignment="1">
      <alignment horizontal="center" vertical="center"/>
    </xf>
    <xf numFmtId="1" fontId="20" fillId="26" borderId="10" xfId="0" applyNumberFormat="1" applyFont="1" applyFill="1" applyBorder="1" applyAlignment="1">
      <alignment horizontal="left" vertical="center"/>
    </xf>
    <xf numFmtId="39" fontId="40" fillId="0" borderId="13" xfId="0" applyNumberFormat="1" applyFont="1" applyBorder="1" applyAlignment="1">
      <alignment horizontal="center" vertical="center"/>
    </xf>
    <xf numFmtId="39" fontId="40" fillId="0" borderId="13" xfId="0" applyNumberFormat="1" applyFont="1" applyBorder="1" applyAlignment="1">
      <alignment horizontal="right" vertical="center"/>
    </xf>
    <xf numFmtId="1" fontId="40" fillId="0" borderId="13" xfId="0" applyNumberFormat="1" applyFont="1" applyBorder="1" applyAlignment="1">
      <alignment horizontal="center" vertical="center"/>
    </xf>
    <xf numFmtId="0" fontId="1" fillId="26" borderId="10" xfId="0" applyFont="1" applyFill="1" applyBorder="1" applyAlignment="1">
      <alignment horizontal="left" vertical="center"/>
    </xf>
    <xf numFmtId="1" fontId="20" fillId="26" borderId="10" xfId="0" applyNumberFormat="1" applyFont="1" applyFill="1" applyBorder="1" applyAlignment="1">
      <alignment vertical="center"/>
    </xf>
    <xf numFmtId="0" fontId="1" fillId="26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left" vertical="center"/>
    </xf>
    <xf numFmtId="39" fontId="40" fillId="24" borderId="14" xfId="0" applyNumberFormat="1" applyFont="1" applyFill="1" applyBorder="1" applyAlignment="1">
      <alignment horizontal="right" vertical="center"/>
    </xf>
    <xf numFmtId="0" fontId="28" fillId="24" borderId="15" xfId="0" applyNumberFormat="1" applyFont="1" applyFill="1" applyBorder="1" applyAlignment="1">
      <alignment horizontal="center" vertical="center"/>
    </xf>
    <xf numFmtId="39" fontId="40" fillId="24" borderId="15" xfId="0" applyNumberFormat="1" applyFont="1" applyFill="1" applyBorder="1" applyAlignment="1">
      <alignment horizontal="center" vertical="center"/>
    </xf>
    <xf numFmtId="2" fontId="28" fillId="24" borderId="16" xfId="0" applyNumberFormat="1" applyFont="1" applyFill="1" applyBorder="1" applyAlignment="1">
      <alignment horizontal="center" vertical="center"/>
    </xf>
    <xf numFmtId="2" fontId="28" fillId="24" borderId="14" xfId="0" applyNumberFormat="1" applyFont="1" applyFill="1" applyBorder="1" applyAlignment="1">
      <alignment horizontal="center" vertical="center"/>
    </xf>
    <xf numFmtId="39" fontId="40" fillId="24" borderId="15" xfId="0" applyNumberFormat="1" applyFont="1" applyFill="1" applyBorder="1" applyAlignment="1">
      <alignment horizontal="right" vertical="center"/>
    </xf>
    <xf numFmtId="39" fontId="28" fillId="0" borderId="10" xfId="0" applyNumberFormat="1" applyFont="1" applyBorder="1" applyAlignment="1">
      <alignment horizontal="center" vertical="center"/>
    </xf>
    <xf numFmtId="0" fontId="30" fillId="26" borderId="10" xfId="0" applyFont="1" applyFill="1" applyBorder="1" applyAlignment="1">
      <alignment horizontal="left" vertical="center"/>
    </xf>
    <xf numFmtId="39" fontId="40" fillId="24" borderId="17" xfId="0" applyNumberFormat="1" applyFont="1" applyFill="1" applyBorder="1" applyAlignment="1">
      <alignment horizontal="center" vertical="center"/>
    </xf>
    <xf numFmtId="0" fontId="28" fillId="24" borderId="18" xfId="0" applyNumberFormat="1" applyFont="1" applyFill="1" applyBorder="1" applyAlignment="1">
      <alignment horizontal="center" vertical="center"/>
    </xf>
    <xf numFmtId="0" fontId="28" fillId="24" borderId="0" xfId="0" applyNumberFormat="1" applyFont="1" applyFill="1" applyBorder="1" applyAlignment="1">
      <alignment horizontal="center" vertical="center"/>
    </xf>
    <xf numFmtId="0" fontId="28" fillId="24" borderId="19" xfId="0" applyNumberFormat="1" applyFont="1" applyFill="1" applyBorder="1" applyAlignment="1">
      <alignment horizontal="center" vertical="center"/>
    </xf>
    <xf numFmtId="39" fontId="40" fillId="24" borderId="20" xfId="0" applyNumberFormat="1" applyFont="1" applyFill="1" applyBorder="1" applyAlignment="1">
      <alignment horizontal="center" vertical="center"/>
    </xf>
    <xf numFmtId="39" fontId="28" fillId="0" borderId="21" xfId="0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1" fontId="35" fillId="24" borderId="10" xfId="0" applyNumberFormat="1" applyFont="1" applyFill="1" applyBorder="1" applyAlignment="1">
      <alignment horizontal="center" vertical="center"/>
    </xf>
    <xf numFmtId="39" fontId="28" fillId="0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1" fontId="39" fillId="26" borderId="10" xfId="0" applyNumberFormat="1" applyFont="1" applyFill="1" applyBorder="1" applyAlignment="1">
      <alignment horizontal="center" vertical="center"/>
    </xf>
    <xf numFmtId="39" fontId="33" fillId="0" borderId="1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88" fontId="33" fillId="0" borderId="10" xfId="0" applyNumberFormat="1" applyFont="1" applyBorder="1" applyAlignment="1">
      <alignment horizontal="center" vertical="center"/>
    </xf>
    <xf numFmtId="1" fontId="21" fillId="25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3" fillId="26" borderId="10" xfId="0" applyFont="1" applyFill="1" applyBorder="1" applyAlignment="1">
      <alignment horizontal="center" vertical="center"/>
    </xf>
    <xf numFmtId="39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1" fontId="3" fillId="24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88" fontId="43" fillId="0" borderId="10" xfId="0" applyNumberFormat="1" applyFont="1" applyFill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/>
    </xf>
    <xf numFmtId="39" fontId="24" fillId="24" borderId="10" xfId="0" applyNumberFormat="1" applyFont="1" applyFill="1" applyBorder="1" applyAlignment="1">
      <alignment horizontal="center" vertical="center"/>
    </xf>
    <xf numFmtId="171" fontId="32" fillId="0" borderId="10" xfId="0" applyNumberFormat="1" applyFont="1" applyBorder="1" applyAlignment="1">
      <alignment horizontal="center" vertical="center"/>
    </xf>
    <xf numFmtId="188" fontId="32" fillId="0" borderId="10" xfId="0" applyNumberFormat="1" applyFont="1" applyFill="1" applyBorder="1" applyAlignment="1">
      <alignment horizontal="center" vertical="center"/>
    </xf>
    <xf numFmtId="188" fontId="26" fillId="24" borderId="10" xfId="0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/>
    </xf>
    <xf numFmtId="171" fontId="24" fillId="0" borderId="10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" fontId="46" fillId="0" borderId="23" xfId="0" applyNumberFormat="1" applyFont="1" applyFill="1" applyBorder="1" applyAlignment="1">
      <alignment horizontal="center" vertical="center"/>
    </xf>
    <xf numFmtId="1" fontId="46" fillId="0" borderId="24" xfId="0" applyNumberFormat="1" applyFont="1" applyFill="1" applyBorder="1" applyAlignment="1">
      <alignment horizontal="center" vertical="center"/>
    </xf>
    <xf numFmtId="1" fontId="46" fillId="24" borderId="25" xfId="0" applyNumberFormat="1" applyFont="1" applyFill="1" applyBorder="1" applyAlignment="1">
      <alignment horizontal="center" vertical="center"/>
    </xf>
    <xf numFmtId="1" fontId="46" fillId="24" borderId="24" xfId="0" applyNumberFormat="1" applyFont="1" applyFill="1" applyBorder="1" applyAlignment="1">
      <alignment horizontal="center" vertical="center"/>
    </xf>
    <xf numFmtId="1" fontId="46" fillId="0" borderId="26" xfId="0" applyNumberFormat="1" applyFont="1" applyFill="1" applyBorder="1" applyAlignment="1">
      <alignment horizontal="center" vertical="center"/>
    </xf>
    <xf numFmtId="1" fontId="0" fillId="15" borderId="27" xfId="0" applyNumberFormat="1" applyFont="1" applyFill="1" applyBorder="1" applyAlignment="1">
      <alignment/>
    </xf>
    <xf numFmtId="1" fontId="45" fillId="0" borderId="28" xfId="0" applyNumberFormat="1" applyFont="1" applyFill="1" applyBorder="1" applyAlignment="1">
      <alignment horizontal="center" vertical="center"/>
    </xf>
    <xf numFmtId="1" fontId="45" fillId="0" borderId="22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28" fillId="10" borderId="10" xfId="0" applyNumberFormat="1" applyFont="1" applyFill="1" applyBorder="1" applyAlignment="1">
      <alignment horizontal="center" vertical="center"/>
    </xf>
    <xf numFmtId="188" fontId="28" fillId="10" borderId="10" xfId="0" applyNumberFormat="1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0" fillId="10" borderId="10" xfId="0" applyFill="1" applyBorder="1" applyAlignment="1">
      <alignment horizontal="center"/>
    </xf>
    <xf numFmtId="1" fontId="20" fillId="10" borderId="10" xfId="0" applyNumberFormat="1" applyFont="1" applyFill="1" applyBorder="1" applyAlignment="1">
      <alignment horizontal="center" vertical="center"/>
    </xf>
    <xf numFmtId="1" fontId="0" fillId="10" borderId="10" xfId="0" applyNumberFormat="1" applyFont="1" applyFill="1" applyBorder="1" applyAlignment="1">
      <alignment horizontal="center" vertical="center"/>
    </xf>
    <xf numFmtId="2" fontId="28" fillId="10" borderId="10" xfId="0" applyNumberFormat="1" applyFont="1" applyFill="1" applyBorder="1" applyAlignment="1">
      <alignment horizontal="center" vertical="center"/>
    </xf>
    <xf numFmtId="0" fontId="28" fillId="10" borderId="10" xfId="0" applyNumberFormat="1" applyFont="1" applyFill="1" applyBorder="1" applyAlignment="1">
      <alignment horizontal="center" vertical="center"/>
    </xf>
    <xf numFmtId="1" fontId="46" fillId="10" borderId="30" xfId="0" applyNumberFormat="1" applyFont="1" applyFill="1" applyBorder="1" applyAlignment="1">
      <alignment horizontal="center" vertical="center"/>
    </xf>
    <xf numFmtId="1" fontId="44" fillId="10" borderId="31" xfId="0" applyNumberFormat="1" applyFont="1" applyFill="1" applyBorder="1" applyAlignment="1">
      <alignment horizontal="center" vertical="center"/>
    </xf>
    <xf numFmtId="1" fontId="44" fillId="10" borderId="24" xfId="0" applyNumberFormat="1" applyFont="1" applyFill="1" applyBorder="1" applyAlignment="1">
      <alignment horizontal="center" vertical="center"/>
    </xf>
    <xf numFmtId="1" fontId="44" fillId="10" borderId="32" xfId="0" applyNumberFormat="1" applyFont="1" applyFill="1" applyBorder="1" applyAlignment="1">
      <alignment horizontal="center" vertical="center"/>
    </xf>
    <xf numFmtId="1" fontId="46" fillId="24" borderId="10" xfId="0" applyNumberFormat="1" applyFont="1" applyFill="1" applyBorder="1" applyAlignment="1">
      <alignment horizontal="center" vertical="center"/>
    </xf>
    <xf numFmtId="171" fontId="28" fillId="27" borderId="10" xfId="0" applyNumberFormat="1" applyFont="1" applyFill="1" applyBorder="1" applyAlignment="1">
      <alignment horizontal="center" vertical="center"/>
    </xf>
    <xf numFmtId="0" fontId="28" fillId="27" borderId="10" xfId="0" applyNumberFormat="1" applyFont="1" applyFill="1" applyBorder="1" applyAlignment="1">
      <alignment horizontal="center" vertical="center"/>
    </xf>
    <xf numFmtId="2" fontId="28" fillId="27" borderId="10" xfId="0" applyNumberFormat="1" applyFont="1" applyFill="1" applyBorder="1" applyAlignment="1">
      <alignment horizontal="center" vertical="center"/>
    </xf>
    <xf numFmtId="1" fontId="28" fillId="27" borderId="10" xfId="0" applyNumberFormat="1" applyFont="1" applyFill="1" applyBorder="1" applyAlignment="1">
      <alignment horizontal="center" vertical="center"/>
    </xf>
    <xf numFmtId="2" fontId="28" fillId="28" borderId="10" xfId="0" applyNumberFormat="1" applyFont="1" applyFill="1" applyBorder="1" applyAlignment="1">
      <alignment horizontal="center" vertical="center"/>
    </xf>
    <xf numFmtId="2" fontId="28" fillId="29" borderId="10" xfId="0" applyNumberFormat="1" applyFont="1" applyFill="1" applyBorder="1" applyAlignment="1">
      <alignment horizontal="center" vertical="center"/>
    </xf>
    <xf numFmtId="171" fontId="28" fillId="28" borderId="10" xfId="0" applyNumberFormat="1" applyFont="1" applyFill="1" applyBorder="1" applyAlignment="1">
      <alignment horizontal="center" vertical="center"/>
    </xf>
    <xf numFmtId="0" fontId="28" fillId="28" borderId="10" xfId="0" applyNumberFormat="1" applyFont="1" applyFill="1" applyBorder="1" applyAlignment="1">
      <alignment horizontal="center" vertical="center"/>
    </xf>
    <xf numFmtId="1" fontId="28" fillId="28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25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1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46" fillId="26" borderId="33" xfId="0" applyFont="1" applyFill="1" applyBorder="1" applyAlignment="1">
      <alignment horizontal="left" vertical="center"/>
    </xf>
    <xf numFmtId="0" fontId="46" fillId="26" borderId="34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46" fillId="26" borderId="35" xfId="0" applyFont="1" applyFill="1" applyBorder="1" applyAlignment="1">
      <alignment vertical="center"/>
    </xf>
    <xf numFmtId="0" fontId="46" fillId="26" borderId="36" xfId="0" applyFont="1" applyFill="1" applyBorder="1" applyAlignment="1">
      <alignment vertical="center"/>
    </xf>
    <xf numFmtId="0" fontId="20" fillId="26" borderId="22" xfId="0" applyFont="1" applyFill="1" applyBorder="1" applyAlignment="1">
      <alignment vertical="center"/>
    </xf>
    <xf numFmtId="0" fontId="20" fillId="26" borderId="10" xfId="0" applyFont="1" applyFill="1" applyBorder="1" applyAlignment="1">
      <alignment vertical="center"/>
    </xf>
    <xf numFmtId="0" fontId="20" fillId="26" borderId="33" xfId="0" applyFont="1" applyFill="1" applyBorder="1" applyAlignment="1">
      <alignment horizontal="left" vertical="center"/>
    </xf>
    <xf numFmtId="0" fontId="20" fillId="26" borderId="34" xfId="0" applyFont="1" applyFill="1" applyBorder="1" applyAlignment="1">
      <alignment horizontal="left" vertical="center"/>
    </xf>
    <xf numFmtId="0" fontId="20" fillId="26" borderId="2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6" fillId="10" borderId="13" xfId="0" applyFont="1" applyFill="1" applyBorder="1" applyAlignment="1">
      <alignment horizontal="left" vertical="center"/>
    </xf>
    <xf numFmtId="0" fontId="46" fillId="10" borderId="18" xfId="0" applyFont="1" applyFill="1" applyBorder="1" applyAlignment="1">
      <alignment horizontal="left" vertical="center"/>
    </xf>
    <xf numFmtId="0" fontId="46" fillId="10" borderId="37" xfId="0" applyFont="1" applyFill="1" applyBorder="1" applyAlignment="1">
      <alignment horizontal="left" vertical="center"/>
    </xf>
    <xf numFmtId="0" fontId="44" fillId="10" borderId="38" xfId="0" applyFont="1" applyFill="1" applyBorder="1" applyAlignment="1">
      <alignment horizontal="left" vertical="center"/>
    </xf>
    <xf numFmtId="0" fontId="44" fillId="10" borderId="39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0" fillId="25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0" fillId="25" borderId="33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1" fontId="46" fillId="0" borderId="41" xfId="0" applyNumberFormat="1" applyFont="1" applyFill="1" applyBorder="1" applyAlignment="1">
      <alignment horizontal="left" vertical="center"/>
    </xf>
    <xf numFmtId="1" fontId="46" fillId="0" borderId="42" xfId="0" applyNumberFormat="1" applyFont="1" applyFill="1" applyBorder="1" applyAlignment="1">
      <alignment horizontal="left" vertical="center"/>
    </xf>
    <xf numFmtId="1" fontId="46" fillId="0" borderId="43" xfId="0" applyNumberFormat="1" applyFont="1" applyFill="1" applyBorder="1" applyAlignment="1">
      <alignment horizontal="left" vertical="center"/>
    </xf>
    <xf numFmtId="1" fontId="46" fillId="0" borderId="44" xfId="0" applyNumberFormat="1" applyFont="1" applyFill="1" applyBorder="1" applyAlignment="1">
      <alignment horizontal="left" vertical="center"/>
    </xf>
    <xf numFmtId="1" fontId="46" fillId="0" borderId="19" xfId="0" applyNumberFormat="1" applyFont="1" applyFill="1" applyBorder="1" applyAlignment="1">
      <alignment horizontal="left" vertical="center"/>
    </xf>
    <xf numFmtId="1" fontId="46" fillId="0" borderId="45" xfId="0" applyNumberFormat="1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20" fillId="26" borderId="10" xfId="0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0" fillId="1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0" fillId="25" borderId="33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2" xfId="0" applyBorder="1" applyAlignment="1">
      <alignment horizontal="left"/>
    </xf>
    <xf numFmtId="188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1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center" vertical="center" wrapText="1" shrinkToFit="1"/>
    </xf>
    <xf numFmtId="0" fontId="20" fillId="0" borderId="10" xfId="0" applyNumberFormat="1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left" vertical="center" wrapText="1" shrinkToFit="1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2" fontId="24" fillId="0" borderId="10" xfId="0" applyNumberFormat="1" applyFont="1" applyBorder="1" applyAlignment="1">
      <alignment horizontal="center" vertical="center"/>
    </xf>
    <xf numFmtId="0" fontId="36" fillId="17" borderId="40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27" fillId="0" borderId="46" xfId="0" applyFont="1" applyBorder="1" applyAlignment="1">
      <alignment horizontal="center" vertical="top" wrapText="1" shrinkToFit="1"/>
    </xf>
    <xf numFmtId="0" fontId="27" fillId="0" borderId="0" xfId="0" applyFont="1" applyBorder="1" applyAlignment="1">
      <alignment horizontal="center" vertical="top" wrapText="1" shrinkToFit="1"/>
    </xf>
    <xf numFmtId="183" fontId="41" fillId="0" borderId="0" xfId="0" applyNumberFormat="1" applyFont="1" applyBorder="1" applyAlignment="1">
      <alignment horizontal="right" vertical="center"/>
    </xf>
    <xf numFmtId="180" fontId="24" fillId="0" borderId="10" xfId="0" applyNumberFormat="1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/>
    </xf>
    <xf numFmtId="0" fontId="44" fillId="10" borderId="46" xfId="0" applyFont="1" applyFill="1" applyBorder="1" applyAlignment="1">
      <alignment horizontal="left" vertical="center"/>
    </xf>
    <xf numFmtId="0" fontId="44" fillId="10" borderId="48" xfId="0" applyFont="1" applyFill="1" applyBorder="1" applyAlignment="1">
      <alignment horizontal="left" vertical="center"/>
    </xf>
    <xf numFmtId="0" fontId="44" fillId="10" borderId="33" xfId="0" applyFont="1" applyFill="1" applyBorder="1" applyAlignment="1">
      <alignment horizontal="left" vertical="center"/>
    </xf>
    <xf numFmtId="0" fontId="44" fillId="10" borderId="34" xfId="0" applyFont="1" applyFill="1" applyBorder="1" applyAlignment="1">
      <alignment horizontal="left" vertical="center"/>
    </xf>
    <xf numFmtId="0" fontId="44" fillId="10" borderId="22" xfId="0" applyFont="1" applyFill="1" applyBorder="1" applyAlignment="1">
      <alignment horizontal="left" vertical="center"/>
    </xf>
    <xf numFmtId="188" fontId="28" fillId="0" borderId="10" xfId="0" applyNumberFormat="1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152400</xdr:rowOff>
    </xdr:from>
    <xdr:to>
      <xdr:col>2</xdr:col>
      <xdr:colOff>666750</xdr:colOff>
      <xdr:row>0</xdr:row>
      <xdr:rowOff>333375</xdr:rowOff>
    </xdr:to>
    <xdr:pic>
      <xdr:nvPicPr>
        <xdr:cNvPr id="1" name="Picture 4" descr="Товарный зна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524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866775</xdr:colOff>
      <xdr:row>2</xdr:row>
      <xdr:rowOff>9525</xdr:rowOff>
    </xdr:from>
    <xdr:to>
      <xdr:col>10</xdr:col>
      <xdr:colOff>504825</xdr:colOff>
      <xdr:row>3</xdr:row>
      <xdr:rowOff>276225</xdr:rowOff>
    </xdr:to>
    <xdr:pic>
      <xdr:nvPicPr>
        <xdr:cNvPr id="2" name="Picture 14" descr="Товарный зна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51435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1</xdr:row>
      <xdr:rowOff>152400</xdr:rowOff>
    </xdr:from>
    <xdr:to>
      <xdr:col>11</xdr:col>
      <xdr:colOff>857250</xdr:colOff>
      <xdr:row>3</xdr:row>
      <xdr:rowOff>238125</xdr:rowOff>
    </xdr:to>
    <xdr:pic>
      <xdr:nvPicPr>
        <xdr:cNvPr id="3" name="Рисунок 25" descr="abat-new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485775"/>
          <a:ext cx="1162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38100</xdr:rowOff>
    </xdr:from>
    <xdr:to>
      <xdr:col>0</xdr:col>
      <xdr:colOff>971550</xdr:colOff>
      <xdr:row>4</xdr:row>
      <xdr:rowOff>104775</xdr:rowOff>
    </xdr:to>
    <xdr:pic>
      <xdr:nvPicPr>
        <xdr:cNvPr id="4" name="Picture 1480" descr="WZ110131_Tschuvaschtorgtechnik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1475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9"/>
  <sheetViews>
    <sheetView tabSelected="1" view="pageBreakPreview" zoomScaleSheetLayoutView="100" zoomScalePageLayoutView="0" workbookViewId="0" topLeftCell="A1">
      <pane ySplit="7" topLeftCell="A423" activePane="bottomLeft" state="frozen"/>
      <selection pane="topLeft" activeCell="A1" sqref="A1"/>
      <selection pane="bottomLeft" activeCell="A4" sqref="A4:L4"/>
    </sheetView>
  </sheetViews>
  <sheetFormatPr defaultColWidth="27.28125" defaultRowHeight="12.75"/>
  <cols>
    <col min="1" max="1" width="15.140625" style="9" customWidth="1"/>
    <col min="2" max="2" width="32.57421875" style="3" customWidth="1"/>
    <col min="3" max="3" width="11.140625" style="5" customWidth="1"/>
    <col min="4" max="4" width="10.57421875" style="5" customWidth="1"/>
    <col min="5" max="5" width="15.140625" style="2" customWidth="1"/>
    <col min="6" max="6" width="36.57421875" style="4" customWidth="1"/>
    <col min="7" max="7" width="17.7109375" style="52" customWidth="1"/>
    <col min="8" max="8" width="8.421875" style="5" customWidth="1"/>
    <col min="9" max="9" width="12.28125" style="52" customWidth="1"/>
    <col min="10" max="10" width="13.7109375" style="52" customWidth="1"/>
    <col min="11" max="11" width="12.140625" style="52" customWidth="1"/>
    <col min="12" max="12" width="13.421875" style="10" customWidth="1"/>
    <col min="13" max="16384" width="27.28125" style="6" customWidth="1"/>
  </cols>
  <sheetData>
    <row r="1" spans="1:12" s="18" customFormat="1" ht="26.25" customHeight="1">
      <c r="A1" s="320" t="s">
        <v>769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s="1" customFormat="1" ht="13.5" customHeight="1">
      <c r="A2" s="322" t="s">
        <v>768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spans="1:12" s="1" customFormat="1" ht="15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s="8" customFormat="1" ht="24.75" customHeight="1">
      <c r="A4" s="321" t="s">
        <v>217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 s="1" customFormat="1" ht="12" customHeight="1">
      <c r="A5" s="11"/>
      <c r="B5" s="279"/>
      <c r="C5" s="279"/>
      <c r="D5" s="279"/>
      <c r="E5" s="279"/>
      <c r="F5" s="279"/>
      <c r="G5" s="324"/>
      <c r="H5" s="324"/>
      <c r="I5" s="324"/>
      <c r="J5" s="324"/>
      <c r="K5" s="324"/>
      <c r="L5" s="324"/>
    </row>
    <row r="6" spans="1:12" s="18" customFormat="1" ht="12.75" customHeight="1">
      <c r="A6" s="19" t="s">
        <v>195</v>
      </c>
      <c r="B6" s="280" t="s">
        <v>196</v>
      </c>
      <c r="C6" s="280"/>
      <c r="D6" s="280"/>
      <c r="E6" s="280"/>
      <c r="F6" s="280"/>
      <c r="G6" s="325" t="s">
        <v>205</v>
      </c>
      <c r="H6" s="344" t="s">
        <v>379</v>
      </c>
      <c r="I6" s="325" t="s">
        <v>198</v>
      </c>
      <c r="J6" s="325" t="s">
        <v>201</v>
      </c>
      <c r="K6" s="325" t="s">
        <v>203</v>
      </c>
      <c r="L6" s="335" t="s">
        <v>204</v>
      </c>
    </row>
    <row r="7" spans="1:12" s="18" customFormat="1" ht="12.75" customHeight="1">
      <c r="A7" s="20"/>
      <c r="B7" s="280" t="s">
        <v>197</v>
      </c>
      <c r="C7" s="280"/>
      <c r="D7" s="280"/>
      <c r="E7" s="280"/>
      <c r="F7" s="280"/>
      <c r="G7" s="325"/>
      <c r="H7" s="344"/>
      <c r="I7" s="325"/>
      <c r="J7" s="325"/>
      <c r="K7" s="325"/>
      <c r="L7" s="335"/>
    </row>
    <row r="8" spans="1:12" s="18" customFormat="1" ht="11.25" customHeight="1">
      <c r="A8" s="53"/>
      <c r="B8" s="236" t="s">
        <v>488</v>
      </c>
      <c r="C8" s="236"/>
      <c r="D8" s="236"/>
      <c r="E8" s="236"/>
      <c r="F8" s="236"/>
      <c r="G8" s="32"/>
      <c r="H8" s="54"/>
      <c r="I8" s="32"/>
      <c r="J8" s="32"/>
      <c r="K8" s="22"/>
      <c r="L8" s="32"/>
    </row>
    <row r="9" spans="1:12" s="18" customFormat="1" ht="12" customHeight="1">
      <c r="A9" s="317">
        <v>110000001265</v>
      </c>
      <c r="B9" s="318" t="s">
        <v>510</v>
      </c>
      <c r="C9" s="318"/>
      <c r="D9" s="318"/>
      <c r="E9" s="318"/>
      <c r="F9" s="318"/>
      <c r="G9" s="306" t="s">
        <v>206</v>
      </c>
      <c r="H9" s="343">
        <v>0.88</v>
      </c>
      <c r="I9" s="319">
        <v>123</v>
      </c>
      <c r="J9" s="319">
        <v>160</v>
      </c>
      <c r="K9" s="308">
        <v>1</v>
      </c>
      <c r="L9" s="303" t="s">
        <v>221</v>
      </c>
    </row>
    <row r="10" spans="1:12" s="18" customFormat="1" ht="12.75" customHeight="1">
      <c r="A10" s="317"/>
      <c r="B10" s="318" t="s">
        <v>511</v>
      </c>
      <c r="C10" s="318"/>
      <c r="D10" s="318"/>
      <c r="E10" s="318"/>
      <c r="F10" s="318"/>
      <c r="G10" s="306"/>
      <c r="H10" s="343"/>
      <c r="I10" s="319"/>
      <c r="J10" s="319"/>
      <c r="K10" s="308"/>
      <c r="L10" s="303"/>
    </row>
    <row r="11" spans="1:12" s="18" customFormat="1" ht="12" customHeight="1">
      <c r="A11" s="317">
        <v>110000006164</v>
      </c>
      <c r="B11" s="265" t="s">
        <v>512</v>
      </c>
      <c r="C11" s="265"/>
      <c r="D11" s="265"/>
      <c r="E11" s="265"/>
      <c r="F11" s="265"/>
      <c r="G11" s="306" t="s">
        <v>207</v>
      </c>
      <c r="H11" s="343">
        <v>1.12</v>
      </c>
      <c r="I11" s="319">
        <v>151</v>
      </c>
      <c r="J11" s="319">
        <v>195</v>
      </c>
      <c r="K11" s="308">
        <v>1</v>
      </c>
      <c r="L11" s="303" t="s">
        <v>221</v>
      </c>
    </row>
    <row r="12" spans="1:12" s="18" customFormat="1" ht="12.75" customHeight="1">
      <c r="A12" s="317"/>
      <c r="B12" s="265" t="s">
        <v>513</v>
      </c>
      <c r="C12" s="265"/>
      <c r="D12" s="265"/>
      <c r="E12" s="265"/>
      <c r="F12" s="265"/>
      <c r="G12" s="306"/>
      <c r="H12" s="343"/>
      <c r="I12" s="319"/>
      <c r="J12" s="319"/>
      <c r="K12" s="308"/>
      <c r="L12" s="303"/>
    </row>
    <row r="13" spans="1:12" s="18" customFormat="1" ht="12" customHeight="1">
      <c r="A13" s="317">
        <v>110000006195</v>
      </c>
      <c r="B13" s="265" t="s">
        <v>514</v>
      </c>
      <c r="C13" s="265"/>
      <c r="D13" s="265"/>
      <c r="E13" s="265"/>
      <c r="F13" s="265"/>
      <c r="G13" s="306" t="s">
        <v>208</v>
      </c>
      <c r="H13" s="343">
        <v>2.82</v>
      </c>
      <c r="I13" s="319">
        <v>287</v>
      </c>
      <c r="J13" s="319">
        <v>372</v>
      </c>
      <c r="K13" s="308">
        <v>1</v>
      </c>
      <c r="L13" s="303" t="s">
        <v>221</v>
      </c>
    </row>
    <row r="14" spans="1:12" s="18" customFormat="1" ht="12" customHeight="1">
      <c r="A14" s="317"/>
      <c r="B14" s="265" t="s">
        <v>519</v>
      </c>
      <c r="C14" s="265"/>
      <c r="D14" s="265"/>
      <c r="E14" s="265"/>
      <c r="F14" s="265"/>
      <c r="G14" s="306"/>
      <c r="H14" s="343"/>
      <c r="I14" s="319"/>
      <c r="J14" s="319"/>
      <c r="K14" s="308"/>
      <c r="L14" s="303"/>
    </row>
    <row r="15" spans="1:12" s="61" customFormat="1" ht="12" customHeight="1">
      <c r="A15" s="56"/>
      <c r="B15" s="278" t="s">
        <v>734</v>
      </c>
      <c r="C15" s="278"/>
      <c r="D15" s="278"/>
      <c r="E15" s="278"/>
      <c r="F15" s="278"/>
      <c r="G15" s="57"/>
      <c r="H15" s="58"/>
      <c r="I15" s="48"/>
      <c r="J15" s="48"/>
      <c r="K15" s="59"/>
      <c r="L15" s="60"/>
    </row>
    <row r="16" spans="1:12" s="61" customFormat="1" ht="12" customHeight="1">
      <c r="A16" s="194">
        <v>110000009870</v>
      </c>
      <c r="B16" s="272" t="s">
        <v>448</v>
      </c>
      <c r="C16" s="273"/>
      <c r="D16" s="273"/>
      <c r="E16" s="273"/>
      <c r="F16" s="274"/>
      <c r="G16" s="57" t="s">
        <v>398</v>
      </c>
      <c r="H16" s="58">
        <v>0.4</v>
      </c>
      <c r="I16" s="48">
        <v>45</v>
      </c>
      <c r="J16" s="48">
        <v>70</v>
      </c>
      <c r="K16" s="59">
        <v>1</v>
      </c>
      <c r="L16" s="60" t="s">
        <v>221</v>
      </c>
    </row>
    <row r="17" spans="1:12" s="61" customFormat="1" ht="12" customHeight="1">
      <c r="A17" s="195">
        <v>110000019101</v>
      </c>
      <c r="B17" s="275" t="s">
        <v>449</v>
      </c>
      <c r="C17" s="276"/>
      <c r="D17" s="276"/>
      <c r="E17" s="276"/>
      <c r="F17" s="277"/>
      <c r="G17" s="57" t="s">
        <v>397</v>
      </c>
      <c r="H17" s="58">
        <v>0.42</v>
      </c>
      <c r="I17" s="48">
        <v>50</v>
      </c>
      <c r="J17" s="48">
        <v>80</v>
      </c>
      <c r="K17" s="59">
        <v>1</v>
      </c>
      <c r="L17" s="60" t="s">
        <v>221</v>
      </c>
    </row>
    <row r="18" spans="1:12" s="61" customFormat="1" ht="12" customHeight="1">
      <c r="A18" s="13">
        <v>110000007416</v>
      </c>
      <c r="B18" s="265" t="s">
        <v>722</v>
      </c>
      <c r="C18" s="265"/>
      <c r="D18" s="265"/>
      <c r="E18" s="265"/>
      <c r="F18" s="265"/>
      <c r="G18" s="57" t="s">
        <v>683</v>
      </c>
      <c r="H18" s="58">
        <v>0.35</v>
      </c>
      <c r="I18" s="45">
        <v>42</v>
      </c>
      <c r="J18" s="45">
        <v>65</v>
      </c>
      <c r="K18" s="46">
        <v>1</v>
      </c>
      <c r="L18" s="50" t="s">
        <v>221</v>
      </c>
    </row>
    <row r="19" spans="1:12" s="18" customFormat="1" ht="12" customHeight="1">
      <c r="A19" s="309">
        <v>110000004219</v>
      </c>
      <c r="B19" s="247" t="s">
        <v>346</v>
      </c>
      <c r="C19" s="247"/>
      <c r="D19" s="247"/>
      <c r="E19" s="247"/>
      <c r="F19" s="247"/>
      <c r="G19" s="305" t="s">
        <v>206</v>
      </c>
      <c r="H19" s="342">
        <v>0.88</v>
      </c>
      <c r="I19" s="307">
        <v>110</v>
      </c>
      <c r="J19" s="307">
        <v>150</v>
      </c>
      <c r="K19" s="308">
        <v>1</v>
      </c>
      <c r="L19" s="303" t="s">
        <v>221</v>
      </c>
    </row>
    <row r="20" spans="1:12" s="18" customFormat="1" ht="12.75">
      <c r="A20" s="309"/>
      <c r="B20" s="247" t="s">
        <v>306</v>
      </c>
      <c r="C20" s="247"/>
      <c r="D20" s="247"/>
      <c r="E20" s="247"/>
      <c r="F20" s="247"/>
      <c r="G20" s="305"/>
      <c r="H20" s="342"/>
      <c r="I20" s="307"/>
      <c r="J20" s="307"/>
      <c r="K20" s="308"/>
      <c r="L20" s="303"/>
    </row>
    <row r="21" spans="1:12" s="18" customFormat="1" ht="12" customHeight="1">
      <c r="A21" s="309">
        <v>110000007111</v>
      </c>
      <c r="B21" s="247" t="s">
        <v>345</v>
      </c>
      <c r="C21" s="247"/>
      <c r="D21" s="247"/>
      <c r="E21" s="247"/>
      <c r="F21" s="247"/>
      <c r="G21" s="305" t="s">
        <v>206</v>
      </c>
      <c r="H21" s="342">
        <v>0.88</v>
      </c>
      <c r="I21" s="307">
        <v>120</v>
      </c>
      <c r="J21" s="307">
        <v>160</v>
      </c>
      <c r="K21" s="308">
        <v>1</v>
      </c>
      <c r="L21" s="303" t="s">
        <v>221</v>
      </c>
    </row>
    <row r="22" spans="1:12" s="18" customFormat="1" ht="11.25" customHeight="1">
      <c r="A22" s="309"/>
      <c r="B22" s="247" t="s">
        <v>306</v>
      </c>
      <c r="C22" s="247"/>
      <c r="D22" s="247"/>
      <c r="E22" s="247"/>
      <c r="F22" s="247"/>
      <c r="G22" s="305"/>
      <c r="H22" s="342"/>
      <c r="I22" s="307"/>
      <c r="J22" s="307"/>
      <c r="K22" s="308"/>
      <c r="L22" s="303"/>
    </row>
    <row r="23" spans="1:12" s="18" customFormat="1" ht="12" customHeight="1">
      <c r="A23" s="310">
        <v>110000009793</v>
      </c>
      <c r="B23" s="265" t="s">
        <v>347</v>
      </c>
      <c r="C23" s="265"/>
      <c r="D23" s="265"/>
      <c r="E23" s="265"/>
      <c r="F23" s="265"/>
      <c r="G23" s="306" t="s">
        <v>207</v>
      </c>
      <c r="H23" s="343">
        <v>1.12</v>
      </c>
      <c r="I23" s="307">
        <v>130</v>
      </c>
      <c r="J23" s="307">
        <v>180</v>
      </c>
      <c r="K23" s="308">
        <v>1</v>
      </c>
      <c r="L23" s="303" t="s">
        <v>221</v>
      </c>
    </row>
    <row r="24" spans="1:12" s="18" customFormat="1" ht="11.25" customHeight="1">
      <c r="A24" s="310"/>
      <c r="B24" s="265" t="s">
        <v>306</v>
      </c>
      <c r="C24" s="265"/>
      <c r="D24" s="265"/>
      <c r="E24" s="265"/>
      <c r="F24" s="265"/>
      <c r="G24" s="306"/>
      <c r="H24" s="343"/>
      <c r="I24" s="307"/>
      <c r="J24" s="307"/>
      <c r="K24" s="308"/>
      <c r="L24" s="303"/>
    </row>
    <row r="25" spans="1:12" s="18" customFormat="1" ht="11.25" customHeight="1">
      <c r="A25" s="310">
        <v>110000007415</v>
      </c>
      <c r="B25" s="265" t="s">
        <v>348</v>
      </c>
      <c r="C25" s="265"/>
      <c r="D25" s="265"/>
      <c r="E25" s="265"/>
      <c r="F25" s="265"/>
      <c r="G25" s="306" t="s">
        <v>207</v>
      </c>
      <c r="H25" s="343">
        <v>1.12</v>
      </c>
      <c r="I25" s="307">
        <v>145</v>
      </c>
      <c r="J25" s="307">
        <v>195</v>
      </c>
      <c r="K25" s="308">
        <v>1</v>
      </c>
      <c r="L25" s="303" t="s">
        <v>221</v>
      </c>
    </row>
    <row r="26" spans="1:12" s="18" customFormat="1" ht="12" customHeight="1">
      <c r="A26" s="310"/>
      <c r="B26" s="265" t="s">
        <v>306</v>
      </c>
      <c r="C26" s="265"/>
      <c r="D26" s="265"/>
      <c r="E26" s="265"/>
      <c r="F26" s="265"/>
      <c r="G26" s="306"/>
      <c r="H26" s="343"/>
      <c r="I26" s="307"/>
      <c r="J26" s="307"/>
      <c r="K26" s="308"/>
      <c r="L26" s="303"/>
    </row>
    <row r="27" spans="1:12" s="18" customFormat="1" ht="12" customHeight="1">
      <c r="A27" s="13">
        <v>110000004063</v>
      </c>
      <c r="B27" s="265" t="s">
        <v>681</v>
      </c>
      <c r="C27" s="265"/>
      <c r="D27" s="265"/>
      <c r="E27" s="265"/>
      <c r="F27" s="265"/>
      <c r="G27" s="63" t="s">
        <v>684</v>
      </c>
      <c r="H27" s="44">
        <v>0.99</v>
      </c>
      <c r="I27" s="45">
        <v>80</v>
      </c>
      <c r="J27" s="45">
        <v>125</v>
      </c>
      <c r="K27" s="46">
        <v>1</v>
      </c>
      <c r="L27" s="50" t="s">
        <v>221</v>
      </c>
    </row>
    <row r="28" spans="1:12" s="18" customFormat="1" ht="12" customHeight="1">
      <c r="A28" s="13">
        <v>110000008419</v>
      </c>
      <c r="B28" s="265" t="s">
        <v>724</v>
      </c>
      <c r="C28" s="265"/>
      <c r="D28" s="265"/>
      <c r="E28" s="265"/>
      <c r="F28" s="265"/>
      <c r="G28" s="57" t="s">
        <v>557</v>
      </c>
      <c r="H28" s="58">
        <v>0.09</v>
      </c>
      <c r="I28" s="48">
        <v>21</v>
      </c>
      <c r="J28" s="48">
        <v>22</v>
      </c>
      <c r="K28" s="59"/>
      <c r="L28" s="50" t="s">
        <v>7</v>
      </c>
    </row>
    <row r="29" spans="1:12" s="18" customFormat="1" ht="12" customHeight="1">
      <c r="A29" s="13">
        <v>110000002326</v>
      </c>
      <c r="B29" s="265" t="s">
        <v>410</v>
      </c>
      <c r="C29" s="265"/>
      <c r="D29" s="265"/>
      <c r="E29" s="265"/>
      <c r="F29" s="265"/>
      <c r="G29" s="63" t="s">
        <v>558</v>
      </c>
      <c r="H29" s="44">
        <v>0.07</v>
      </c>
      <c r="I29" s="45">
        <v>25</v>
      </c>
      <c r="J29" s="45">
        <v>26</v>
      </c>
      <c r="K29" s="46">
        <v>1</v>
      </c>
      <c r="L29" s="50" t="s">
        <v>7</v>
      </c>
    </row>
    <row r="30" spans="1:12" s="18" customFormat="1" ht="12" customHeight="1">
      <c r="A30" s="13">
        <v>110000002329</v>
      </c>
      <c r="B30" s="265" t="s">
        <v>411</v>
      </c>
      <c r="C30" s="265"/>
      <c r="D30" s="265"/>
      <c r="E30" s="265"/>
      <c r="F30" s="265"/>
      <c r="G30" s="63" t="s">
        <v>558</v>
      </c>
      <c r="H30" s="44">
        <v>0.07</v>
      </c>
      <c r="I30" s="45">
        <v>27</v>
      </c>
      <c r="J30" s="45">
        <v>28</v>
      </c>
      <c r="K30" s="46">
        <v>1</v>
      </c>
      <c r="L30" s="50" t="s">
        <v>7</v>
      </c>
    </row>
    <row r="31" spans="1:12" s="18" customFormat="1" ht="12" customHeight="1">
      <c r="A31" s="193">
        <v>110000009874</v>
      </c>
      <c r="B31" s="268" t="s">
        <v>450</v>
      </c>
      <c r="C31" s="269"/>
      <c r="D31" s="269"/>
      <c r="E31" s="269"/>
      <c r="F31" s="270"/>
      <c r="G31" s="60" t="s">
        <v>399</v>
      </c>
      <c r="H31" s="77">
        <v>0.003</v>
      </c>
      <c r="I31" s="78">
        <v>2.9</v>
      </c>
      <c r="J31" s="78">
        <v>3.1</v>
      </c>
      <c r="K31" s="71">
        <v>1</v>
      </c>
      <c r="L31" s="50" t="s">
        <v>7</v>
      </c>
    </row>
    <row r="32" spans="1:12" s="18" customFormat="1" ht="12" customHeight="1">
      <c r="A32" s="192">
        <v>110000028181</v>
      </c>
      <c r="B32" s="271" t="s">
        <v>451</v>
      </c>
      <c r="C32" s="271"/>
      <c r="D32" s="271"/>
      <c r="E32" s="271"/>
      <c r="F32" s="271"/>
      <c r="G32" s="60" t="s">
        <v>399</v>
      </c>
      <c r="H32" s="77">
        <v>0.003</v>
      </c>
      <c r="I32" s="78">
        <v>2.9</v>
      </c>
      <c r="J32" s="78">
        <v>3.1</v>
      </c>
      <c r="K32" s="71">
        <v>1</v>
      </c>
      <c r="L32" s="50" t="s">
        <v>7</v>
      </c>
    </row>
    <row r="33" spans="1:12" s="61" customFormat="1" ht="12" customHeight="1">
      <c r="A33" s="56"/>
      <c r="B33" s="266" t="s">
        <v>323</v>
      </c>
      <c r="C33" s="267"/>
      <c r="D33" s="267"/>
      <c r="E33" s="267"/>
      <c r="F33" s="267"/>
      <c r="G33" s="64"/>
      <c r="H33" s="58"/>
      <c r="I33" s="48"/>
      <c r="J33" s="48"/>
      <c r="K33" s="59"/>
      <c r="L33" s="64"/>
    </row>
    <row r="34" spans="1:12" s="61" customFormat="1" ht="12" customHeight="1">
      <c r="A34" s="14">
        <v>210000000181</v>
      </c>
      <c r="B34" s="285" t="s">
        <v>499</v>
      </c>
      <c r="C34" s="285"/>
      <c r="D34" s="285"/>
      <c r="E34" s="285"/>
      <c r="F34" s="285"/>
      <c r="G34" s="66" t="s">
        <v>4</v>
      </c>
      <c r="H34" s="67">
        <v>0.31</v>
      </c>
      <c r="I34" s="68">
        <v>50</v>
      </c>
      <c r="J34" s="68">
        <f>I34+15</f>
        <v>65</v>
      </c>
      <c r="K34" s="69">
        <v>1</v>
      </c>
      <c r="L34" s="66" t="s">
        <v>7</v>
      </c>
    </row>
    <row r="35" spans="1:12" s="61" customFormat="1" ht="12" customHeight="1">
      <c r="A35" s="14">
        <v>210000809822</v>
      </c>
      <c r="B35" s="243" t="s">
        <v>117</v>
      </c>
      <c r="C35" s="243"/>
      <c r="D35" s="243"/>
      <c r="E35" s="243"/>
      <c r="F35" s="243"/>
      <c r="G35" s="66" t="s">
        <v>50</v>
      </c>
      <c r="H35" s="67">
        <v>0.32</v>
      </c>
      <c r="I35" s="68">
        <v>38</v>
      </c>
      <c r="J35" s="68">
        <f>I35+20</f>
        <v>58</v>
      </c>
      <c r="K35" s="69">
        <v>1</v>
      </c>
      <c r="L35" s="66" t="s">
        <v>7</v>
      </c>
    </row>
    <row r="36" spans="1:12" s="61" customFormat="1" ht="12" customHeight="1">
      <c r="A36" s="14">
        <v>210000809804</v>
      </c>
      <c r="B36" s="243" t="s">
        <v>118</v>
      </c>
      <c r="C36" s="243"/>
      <c r="D36" s="243"/>
      <c r="E36" s="243"/>
      <c r="F36" s="243"/>
      <c r="G36" s="66" t="s">
        <v>51</v>
      </c>
      <c r="H36" s="67">
        <v>0.38</v>
      </c>
      <c r="I36" s="68">
        <v>44</v>
      </c>
      <c r="J36" s="68">
        <f>I36+20</f>
        <v>64</v>
      </c>
      <c r="K36" s="69">
        <v>1</v>
      </c>
      <c r="L36" s="66" t="s">
        <v>7</v>
      </c>
    </row>
    <row r="37" spans="1:12" s="70" customFormat="1" ht="12.75">
      <c r="A37" s="14">
        <v>210000009800</v>
      </c>
      <c r="B37" s="243" t="s">
        <v>498</v>
      </c>
      <c r="C37" s="243"/>
      <c r="D37" s="243"/>
      <c r="E37" s="243"/>
      <c r="F37" s="243"/>
      <c r="G37" s="66" t="s">
        <v>5</v>
      </c>
      <c r="H37" s="67">
        <v>0.51</v>
      </c>
      <c r="I37" s="68">
        <v>60</v>
      </c>
      <c r="J37" s="68">
        <f>I37+15</f>
        <v>75</v>
      </c>
      <c r="K37" s="69">
        <v>1</v>
      </c>
      <c r="L37" s="66" t="s">
        <v>7</v>
      </c>
    </row>
    <row r="38" spans="1:12" s="70" customFormat="1" ht="12.75">
      <c r="A38" s="13">
        <v>110000009817</v>
      </c>
      <c r="B38" s="243" t="s">
        <v>121</v>
      </c>
      <c r="C38" s="243"/>
      <c r="D38" s="243"/>
      <c r="E38" s="243"/>
      <c r="F38" s="243"/>
      <c r="G38" s="51" t="s">
        <v>687</v>
      </c>
      <c r="H38" s="44">
        <v>0.32</v>
      </c>
      <c r="I38" s="45">
        <v>38</v>
      </c>
      <c r="J38" s="45">
        <v>58</v>
      </c>
      <c r="K38" s="71">
        <v>1</v>
      </c>
      <c r="L38" s="72" t="s">
        <v>7</v>
      </c>
    </row>
    <row r="39" spans="1:12" s="70" customFormat="1" ht="12.75">
      <c r="A39" s="13">
        <v>110000009802</v>
      </c>
      <c r="B39" s="243" t="s">
        <v>124</v>
      </c>
      <c r="C39" s="243"/>
      <c r="D39" s="243"/>
      <c r="E39" s="243"/>
      <c r="F39" s="243"/>
      <c r="G39" s="51" t="s">
        <v>688</v>
      </c>
      <c r="H39" s="44">
        <v>0.46</v>
      </c>
      <c r="I39" s="45">
        <v>45</v>
      </c>
      <c r="J39" s="45">
        <v>65</v>
      </c>
      <c r="K39" s="71">
        <v>1</v>
      </c>
      <c r="L39" s="72" t="s">
        <v>7</v>
      </c>
    </row>
    <row r="40" spans="1:12" s="70" customFormat="1" ht="12.75">
      <c r="A40" s="13">
        <v>110000009279</v>
      </c>
      <c r="B40" s="243" t="s">
        <v>496</v>
      </c>
      <c r="C40" s="243"/>
      <c r="D40" s="243"/>
      <c r="E40" s="243"/>
      <c r="F40" s="243"/>
      <c r="G40" s="51" t="s">
        <v>689</v>
      </c>
      <c r="H40" s="44">
        <v>0.51</v>
      </c>
      <c r="I40" s="45">
        <v>56</v>
      </c>
      <c r="J40" s="45">
        <v>76</v>
      </c>
      <c r="K40" s="71">
        <v>1</v>
      </c>
      <c r="L40" s="72" t="s">
        <v>7</v>
      </c>
    </row>
    <row r="41" spans="1:12" s="70" customFormat="1" ht="12.75">
      <c r="A41" s="13">
        <v>110000008926</v>
      </c>
      <c r="B41" s="243" t="s">
        <v>497</v>
      </c>
      <c r="C41" s="243"/>
      <c r="D41" s="243"/>
      <c r="E41" s="243"/>
      <c r="F41" s="243"/>
      <c r="G41" s="51" t="s">
        <v>689</v>
      </c>
      <c r="H41" s="44">
        <v>0.51</v>
      </c>
      <c r="I41" s="45">
        <v>56</v>
      </c>
      <c r="J41" s="45">
        <v>76</v>
      </c>
      <c r="K41" s="71">
        <v>1</v>
      </c>
      <c r="L41" s="72" t="s">
        <v>7</v>
      </c>
    </row>
    <row r="42" spans="1:12" s="70" customFormat="1" ht="12.75">
      <c r="A42" s="13">
        <v>110000009835</v>
      </c>
      <c r="B42" s="285" t="s">
        <v>326</v>
      </c>
      <c r="C42" s="285"/>
      <c r="D42" s="285"/>
      <c r="E42" s="285"/>
      <c r="F42" s="285"/>
      <c r="G42" s="51" t="s">
        <v>690</v>
      </c>
      <c r="H42" s="44">
        <v>0.09</v>
      </c>
      <c r="I42" s="45">
        <v>26</v>
      </c>
      <c r="J42" s="45">
        <v>31</v>
      </c>
      <c r="K42" s="71">
        <v>1</v>
      </c>
      <c r="L42" s="72" t="s">
        <v>7</v>
      </c>
    </row>
    <row r="43" spans="1:12" s="70" customFormat="1" ht="12.75">
      <c r="A43" s="13">
        <v>110000009819</v>
      </c>
      <c r="B43" s="285" t="s">
        <v>327</v>
      </c>
      <c r="C43" s="285"/>
      <c r="D43" s="285"/>
      <c r="E43" s="285"/>
      <c r="F43" s="285"/>
      <c r="G43" s="51" t="s">
        <v>691</v>
      </c>
      <c r="H43" s="44">
        <v>0.08</v>
      </c>
      <c r="I43" s="45">
        <v>25</v>
      </c>
      <c r="J43" s="45">
        <v>31</v>
      </c>
      <c r="K43" s="71">
        <v>1</v>
      </c>
      <c r="L43" s="72" t="s">
        <v>7</v>
      </c>
    </row>
    <row r="44" spans="1:12" s="70" customFormat="1" ht="12.75">
      <c r="A44" s="13">
        <v>110000009828</v>
      </c>
      <c r="B44" s="244" t="s">
        <v>693</v>
      </c>
      <c r="C44" s="245"/>
      <c r="D44" s="245"/>
      <c r="E44" s="245"/>
      <c r="F44" s="246"/>
      <c r="G44" s="51" t="s">
        <v>692</v>
      </c>
      <c r="H44" s="44">
        <v>0.08</v>
      </c>
      <c r="I44" s="45">
        <v>19</v>
      </c>
      <c r="J44" s="45">
        <v>25</v>
      </c>
      <c r="K44" s="71">
        <v>1</v>
      </c>
      <c r="L44" s="72" t="s">
        <v>7</v>
      </c>
    </row>
    <row r="45" spans="1:12" s="70" customFormat="1" ht="12.75">
      <c r="A45" s="189">
        <v>210000009923</v>
      </c>
      <c r="B45" s="237" t="s">
        <v>453</v>
      </c>
      <c r="C45" s="238"/>
      <c r="D45" s="238"/>
      <c r="E45" s="238"/>
      <c r="F45" s="239"/>
      <c r="G45" s="66" t="s">
        <v>395</v>
      </c>
      <c r="H45" s="67">
        <v>0.41</v>
      </c>
      <c r="I45" s="68">
        <v>55</v>
      </c>
      <c r="J45" s="68">
        <v>82</v>
      </c>
      <c r="K45" s="69">
        <v>1</v>
      </c>
      <c r="L45" s="66" t="s">
        <v>7</v>
      </c>
    </row>
    <row r="46" spans="1:12" s="70" customFormat="1" ht="12.75">
      <c r="A46" s="188">
        <v>210000009922</v>
      </c>
      <c r="B46" s="240" t="s">
        <v>454</v>
      </c>
      <c r="C46" s="240"/>
      <c r="D46" s="240"/>
      <c r="E46" s="240"/>
      <c r="F46" s="241"/>
      <c r="G46" s="66" t="s">
        <v>396</v>
      </c>
      <c r="H46" s="67">
        <v>0.48</v>
      </c>
      <c r="I46" s="68">
        <v>60</v>
      </c>
      <c r="J46" s="68">
        <v>88</v>
      </c>
      <c r="K46" s="69">
        <v>1</v>
      </c>
      <c r="L46" s="66" t="s">
        <v>7</v>
      </c>
    </row>
    <row r="47" spans="1:12" s="70" customFormat="1" ht="12.75">
      <c r="A47" s="14">
        <v>210000009818</v>
      </c>
      <c r="B47" s="242" t="s">
        <v>381</v>
      </c>
      <c r="C47" s="243"/>
      <c r="D47" s="243"/>
      <c r="E47" s="243"/>
      <c r="F47" s="243"/>
      <c r="G47" s="66" t="s">
        <v>6</v>
      </c>
      <c r="H47" s="67">
        <v>0.63</v>
      </c>
      <c r="I47" s="68">
        <v>55</v>
      </c>
      <c r="J47" s="68">
        <f>I47+15</f>
        <v>70</v>
      </c>
      <c r="K47" s="69">
        <v>1</v>
      </c>
      <c r="L47" s="73" t="s">
        <v>7</v>
      </c>
    </row>
    <row r="48" spans="1:12" s="70" customFormat="1" ht="12.75">
      <c r="A48" s="186">
        <v>110000009836</v>
      </c>
      <c r="B48" s="237" t="s">
        <v>452</v>
      </c>
      <c r="C48" s="238"/>
      <c r="D48" s="238"/>
      <c r="E48" s="238"/>
      <c r="F48" s="239"/>
      <c r="G48" s="72" t="s">
        <v>33</v>
      </c>
      <c r="H48" s="77">
        <v>0.33</v>
      </c>
      <c r="I48" s="78">
        <v>40</v>
      </c>
      <c r="J48" s="78">
        <v>66</v>
      </c>
      <c r="K48" s="71">
        <v>1</v>
      </c>
      <c r="L48" s="72" t="s">
        <v>7</v>
      </c>
    </row>
    <row r="49" spans="1:12" s="70" customFormat="1" ht="12.75">
      <c r="A49" s="187">
        <v>110000009869</v>
      </c>
      <c r="B49" s="244" t="s">
        <v>455</v>
      </c>
      <c r="C49" s="245"/>
      <c r="D49" s="245"/>
      <c r="E49" s="245"/>
      <c r="F49" s="246"/>
      <c r="G49" s="72" t="s">
        <v>395</v>
      </c>
      <c r="H49" s="77">
        <v>0.41</v>
      </c>
      <c r="I49" s="78">
        <v>55</v>
      </c>
      <c r="J49" s="78">
        <v>82</v>
      </c>
      <c r="K49" s="71">
        <v>1</v>
      </c>
      <c r="L49" s="72" t="s">
        <v>7</v>
      </c>
    </row>
    <row r="50" spans="1:12" s="185" customFormat="1" ht="12" customHeight="1">
      <c r="A50" s="190">
        <v>110000011227</v>
      </c>
      <c r="B50" s="237" t="s">
        <v>456</v>
      </c>
      <c r="C50" s="238"/>
      <c r="D50" s="238"/>
      <c r="E50" s="238"/>
      <c r="F50" s="239"/>
      <c r="G50" s="72" t="s">
        <v>396</v>
      </c>
      <c r="H50" s="77">
        <v>0.48</v>
      </c>
      <c r="I50" s="78">
        <v>60</v>
      </c>
      <c r="J50" s="78">
        <v>88</v>
      </c>
      <c r="K50" s="71">
        <v>1</v>
      </c>
      <c r="L50" s="50" t="s">
        <v>7</v>
      </c>
    </row>
    <row r="51" spans="1:12" s="70" customFormat="1" ht="12" customHeight="1">
      <c r="A51" s="13">
        <v>110000008971</v>
      </c>
      <c r="B51" s="65" t="s">
        <v>223</v>
      </c>
      <c r="C51" s="65"/>
      <c r="D51" s="65"/>
      <c r="E51" s="65"/>
      <c r="F51" s="65"/>
      <c r="G51" s="51" t="s">
        <v>686</v>
      </c>
      <c r="H51" s="44">
        <v>0.53</v>
      </c>
      <c r="I51" s="45">
        <v>60</v>
      </c>
      <c r="J51" s="45">
        <v>80</v>
      </c>
      <c r="K51" s="71">
        <v>1</v>
      </c>
      <c r="L51" s="72" t="s">
        <v>7</v>
      </c>
    </row>
    <row r="52" spans="1:12" s="18" customFormat="1" ht="11.25" customHeight="1">
      <c r="A52" s="74"/>
      <c r="B52" s="236" t="s">
        <v>442</v>
      </c>
      <c r="C52" s="236"/>
      <c r="D52" s="236"/>
      <c r="E52" s="236"/>
      <c r="F52" s="236"/>
      <c r="G52" s="199" t="s">
        <v>136</v>
      </c>
      <c r="H52" s="75"/>
      <c r="I52" s="76"/>
      <c r="J52" s="76"/>
      <c r="K52" s="22"/>
      <c r="L52" s="32"/>
    </row>
    <row r="53" spans="1:12" s="18" customFormat="1" ht="12.75">
      <c r="A53" s="201">
        <v>110000005143</v>
      </c>
      <c r="B53" s="235" t="s">
        <v>674</v>
      </c>
      <c r="C53" s="235"/>
      <c r="D53" s="235"/>
      <c r="E53" s="235"/>
      <c r="F53" s="235"/>
      <c r="G53" s="200" t="s">
        <v>137</v>
      </c>
      <c r="H53" s="204">
        <v>0.87</v>
      </c>
      <c r="I53" s="203">
        <v>90</v>
      </c>
      <c r="J53" s="203">
        <v>125</v>
      </c>
      <c r="K53" s="196">
        <v>1</v>
      </c>
      <c r="L53" s="197" t="s">
        <v>221</v>
      </c>
    </row>
    <row r="54" spans="1:12" s="18" customFormat="1" ht="12.75">
      <c r="A54" s="201">
        <v>110000008415</v>
      </c>
      <c r="B54" s="235" t="s">
        <v>675</v>
      </c>
      <c r="C54" s="235"/>
      <c r="D54" s="235"/>
      <c r="E54" s="235"/>
      <c r="F54" s="235"/>
      <c r="G54" s="200" t="s">
        <v>138</v>
      </c>
      <c r="H54" s="204">
        <v>1.16</v>
      </c>
      <c r="I54" s="203">
        <v>82</v>
      </c>
      <c r="J54" s="203">
        <v>125</v>
      </c>
      <c r="K54" s="196">
        <v>1</v>
      </c>
      <c r="L54" s="197" t="s">
        <v>221</v>
      </c>
    </row>
    <row r="55" spans="1:12" s="18" customFormat="1" ht="12.75">
      <c r="A55" s="201">
        <v>110000007906</v>
      </c>
      <c r="B55" s="235" t="s">
        <v>676</v>
      </c>
      <c r="C55" s="235"/>
      <c r="D55" s="235"/>
      <c r="E55" s="235"/>
      <c r="F55" s="235"/>
      <c r="G55" s="200" t="s">
        <v>139</v>
      </c>
      <c r="H55" s="204">
        <v>1.31</v>
      </c>
      <c r="I55" s="203">
        <v>112</v>
      </c>
      <c r="J55" s="203">
        <v>152</v>
      </c>
      <c r="K55" s="196">
        <v>1</v>
      </c>
      <c r="L55" s="197" t="s">
        <v>221</v>
      </c>
    </row>
    <row r="56" spans="1:12" s="18" customFormat="1" ht="12.75" customHeight="1">
      <c r="A56" s="201">
        <v>110000008416</v>
      </c>
      <c r="B56" s="235" t="s">
        <v>677</v>
      </c>
      <c r="C56" s="235"/>
      <c r="D56" s="235"/>
      <c r="E56" s="235"/>
      <c r="F56" s="235"/>
      <c r="G56" s="200" t="s">
        <v>139</v>
      </c>
      <c r="H56" s="204">
        <v>1.31</v>
      </c>
      <c r="I56" s="203">
        <v>124</v>
      </c>
      <c r="J56" s="203">
        <v>167</v>
      </c>
      <c r="K56" s="196">
        <v>1</v>
      </c>
      <c r="L56" s="197" t="s">
        <v>221</v>
      </c>
    </row>
    <row r="57" spans="1:12" s="18" customFormat="1" ht="12.75" customHeight="1">
      <c r="A57" s="201">
        <v>110000007907</v>
      </c>
      <c r="B57" s="235" t="s">
        <v>678</v>
      </c>
      <c r="C57" s="235"/>
      <c r="D57" s="235"/>
      <c r="E57" s="235"/>
      <c r="F57" s="235"/>
      <c r="G57" s="200" t="s">
        <v>156</v>
      </c>
      <c r="H57" s="204">
        <v>1.57</v>
      </c>
      <c r="I57" s="203">
        <v>150</v>
      </c>
      <c r="J57" s="203">
        <v>206</v>
      </c>
      <c r="K57" s="196">
        <v>1</v>
      </c>
      <c r="L57" s="197" t="s">
        <v>221</v>
      </c>
    </row>
    <row r="58" spans="1:12" s="18" customFormat="1" ht="12.75" customHeight="1">
      <c r="A58" s="205">
        <v>110000009871</v>
      </c>
      <c r="B58" s="248" t="s">
        <v>526</v>
      </c>
      <c r="C58" s="249"/>
      <c r="D58" s="249"/>
      <c r="E58" s="249"/>
      <c r="F58" s="250"/>
      <c r="G58" s="200" t="s">
        <v>140</v>
      </c>
      <c r="H58" s="204">
        <v>2.59</v>
      </c>
      <c r="I58" s="203">
        <v>200</v>
      </c>
      <c r="J58" s="203">
        <v>274</v>
      </c>
      <c r="K58" s="196">
        <v>1</v>
      </c>
      <c r="L58" s="197" t="s">
        <v>221</v>
      </c>
    </row>
    <row r="59" spans="1:12" s="18" customFormat="1" ht="12" customHeight="1">
      <c r="A59" s="201">
        <v>110000007980</v>
      </c>
      <c r="B59" s="235" t="s">
        <v>157</v>
      </c>
      <c r="C59" s="235"/>
      <c r="D59" s="235"/>
      <c r="E59" s="235"/>
      <c r="F59" s="235"/>
      <c r="G59" s="200" t="s">
        <v>141</v>
      </c>
      <c r="H59" s="204">
        <v>1.08</v>
      </c>
      <c r="I59" s="203">
        <v>86</v>
      </c>
      <c r="J59" s="203">
        <v>126</v>
      </c>
      <c r="K59" s="198" t="s">
        <v>34</v>
      </c>
      <c r="L59" s="197" t="s">
        <v>221</v>
      </c>
    </row>
    <row r="60" spans="1:12" s="18" customFormat="1" ht="12" customHeight="1">
      <c r="A60" s="201">
        <v>110000007991</v>
      </c>
      <c r="B60" s="235" t="s">
        <v>158</v>
      </c>
      <c r="C60" s="235"/>
      <c r="D60" s="235"/>
      <c r="E60" s="235"/>
      <c r="F60" s="235"/>
      <c r="G60" s="200" t="s">
        <v>142</v>
      </c>
      <c r="H60" s="204">
        <v>1.74</v>
      </c>
      <c r="I60" s="203">
        <v>105.2</v>
      </c>
      <c r="J60" s="203">
        <v>167</v>
      </c>
      <c r="K60" s="198">
        <v>1</v>
      </c>
      <c r="L60" s="197" t="s">
        <v>221</v>
      </c>
    </row>
    <row r="61" spans="1:12" s="18" customFormat="1" ht="12.75" customHeight="1">
      <c r="A61" s="201">
        <v>110000008953</v>
      </c>
      <c r="B61" s="235" t="s">
        <v>726</v>
      </c>
      <c r="C61" s="235"/>
      <c r="D61" s="235"/>
      <c r="E61" s="235"/>
      <c r="F61" s="235"/>
      <c r="G61" s="200" t="s">
        <v>142</v>
      </c>
      <c r="H61" s="204">
        <v>1.74</v>
      </c>
      <c r="I61" s="203">
        <v>127</v>
      </c>
      <c r="J61" s="203">
        <v>188.5</v>
      </c>
      <c r="K61" s="198">
        <v>1</v>
      </c>
      <c r="L61" s="197" t="s">
        <v>221</v>
      </c>
    </row>
    <row r="62" spans="1:12" s="79" customFormat="1" ht="13.5" customHeight="1">
      <c r="A62" s="201">
        <v>110000011228</v>
      </c>
      <c r="B62" s="235" t="s">
        <v>465</v>
      </c>
      <c r="C62" s="235"/>
      <c r="D62" s="235"/>
      <c r="E62" s="235"/>
      <c r="F62" s="235"/>
      <c r="G62" s="200" t="s">
        <v>143</v>
      </c>
      <c r="H62" s="204">
        <v>1.15</v>
      </c>
      <c r="I62" s="203">
        <v>131</v>
      </c>
      <c r="J62" s="203">
        <v>181</v>
      </c>
      <c r="K62" s="196">
        <v>1</v>
      </c>
      <c r="L62" s="197" t="s">
        <v>221</v>
      </c>
    </row>
    <row r="63" spans="1:12" s="79" customFormat="1" ht="14.25" customHeight="1">
      <c r="A63" s="201">
        <v>110000011223</v>
      </c>
      <c r="B63" s="235" t="s">
        <v>466</v>
      </c>
      <c r="C63" s="235"/>
      <c r="D63" s="235"/>
      <c r="E63" s="235"/>
      <c r="F63" s="235"/>
      <c r="G63" s="200" t="s">
        <v>144</v>
      </c>
      <c r="H63" s="204">
        <v>1.92</v>
      </c>
      <c r="I63" s="203">
        <v>152</v>
      </c>
      <c r="J63" s="203">
        <v>214</v>
      </c>
      <c r="K63" s="196">
        <v>1</v>
      </c>
      <c r="L63" s="197" t="s">
        <v>221</v>
      </c>
    </row>
    <row r="64" spans="1:12" s="79" customFormat="1" ht="14.25" customHeight="1">
      <c r="A64" s="201">
        <v>110000009868</v>
      </c>
      <c r="B64" s="235" t="s">
        <v>467</v>
      </c>
      <c r="C64" s="235"/>
      <c r="D64" s="235"/>
      <c r="E64" s="235"/>
      <c r="F64" s="235"/>
      <c r="G64" s="200" t="s">
        <v>144</v>
      </c>
      <c r="H64" s="204">
        <v>1.92</v>
      </c>
      <c r="I64" s="203">
        <v>163</v>
      </c>
      <c r="J64" s="203">
        <v>225</v>
      </c>
      <c r="K64" s="196">
        <v>1</v>
      </c>
      <c r="L64" s="197" t="s">
        <v>221</v>
      </c>
    </row>
    <row r="65" spans="1:12" s="18" customFormat="1" ht="12.75">
      <c r="A65" s="201">
        <v>110000001662</v>
      </c>
      <c r="B65" s="235" t="s">
        <v>159</v>
      </c>
      <c r="C65" s="235"/>
      <c r="D65" s="235"/>
      <c r="E65" s="235"/>
      <c r="F65" s="235"/>
      <c r="G65" s="200" t="s">
        <v>145</v>
      </c>
      <c r="H65" s="204">
        <v>1.95</v>
      </c>
      <c r="I65" s="203">
        <v>205</v>
      </c>
      <c r="J65" s="203">
        <v>290</v>
      </c>
      <c r="K65" s="198">
        <v>1</v>
      </c>
      <c r="L65" s="197" t="s">
        <v>221</v>
      </c>
    </row>
    <row r="66" spans="1:12" s="18" customFormat="1" ht="12.75">
      <c r="A66" s="201">
        <v>110000001601</v>
      </c>
      <c r="B66" s="235" t="s">
        <v>162</v>
      </c>
      <c r="C66" s="235"/>
      <c r="D66" s="235"/>
      <c r="E66" s="235"/>
      <c r="F66" s="235"/>
      <c r="G66" s="200" t="s">
        <v>146</v>
      </c>
      <c r="H66" s="204">
        <v>3.01</v>
      </c>
      <c r="I66" s="203">
        <v>297</v>
      </c>
      <c r="J66" s="203">
        <v>400</v>
      </c>
      <c r="K66" s="198">
        <v>1</v>
      </c>
      <c r="L66" s="197" t="s">
        <v>221</v>
      </c>
    </row>
    <row r="67" spans="1:12" s="18" customFormat="1" ht="12.75">
      <c r="A67" s="201">
        <v>110000001603</v>
      </c>
      <c r="B67" s="235" t="s">
        <v>163</v>
      </c>
      <c r="C67" s="235"/>
      <c r="D67" s="235"/>
      <c r="E67" s="235"/>
      <c r="F67" s="235"/>
      <c r="G67" s="200" t="s">
        <v>146</v>
      </c>
      <c r="H67" s="204">
        <v>3.01</v>
      </c>
      <c r="I67" s="203">
        <v>330</v>
      </c>
      <c r="J67" s="203">
        <v>450</v>
      </c>
      <c r="K67" s="196">
        <v>1</v>
      </c>
      <c r="L67" s="197" t="s">
        <v>221</v>
      </c>
    </row>
    <row r="68" spans="1:12" s="18" customFormat="1" ht="12.75">
      <c r="A68" s="201">
        <v>110000001177</v>
      </c>
      <c r="B68" s="235" t="s">
        <v>160</v>
      </c>
      <c r="C68" s="235"/>
      <c r="D68" s="235"/>
      <c r="E68" s="235"/>
      <c r="F68" s="235"/>
      <c r="G68" s="200" t="s">
        <v>147</v>
      </c>
      <c r="H68" s="204">
        <v>1.65</v>
      </c>
      <c r="I68" s="203">
        <v>244</v>
      </c>
      <c r="J68" s="203">
        <v>318</v>
      </c>
      <c r="K68" s="198">
        <v>1</v>
      </c>
      <c r="L68" s="197" t="s">
        <v>221</v>
      </c>
    </row>
    <row r="69" spans="1:12" s="18" customFormat="1" ht="12.75">
      <c r="A69" s="201">
        <v>110000001160</v>
      </c>
      <c r="B69" s="235" t="s">
        <v>161</v>
      </c>
      <c r="C69" s="235"/>
      <c r="D69" s="235"/>
      <c r="E69" s="235"/>
      <c r="F69" s="235"/>
      <c r="G69" s="200" t="s">
        <v>146</v>
      </c>
      <c r="H69" s="204">
        <v>3.01</v>
      </c>
      <c r="I69" s="203">
        <v>348</v>
      </c>
      <c r="J69" s="203">
        <v>462</v>
      </c>
      <c r="K69" s="198">
        <v>1</v>
      </c>
      <c r="L69" s="197" t="s">
        <v>221</v>
      </c>
    </row>
    <row r="70" spans="1:12" s="18" customFormat="1" ht="12.75">
      <c r="A70" s="201">
        <v>110000001546</v>
      </c>
      <c r="B70" s="235" t="s">
        <v>682</v>
      </c>
      <c r="C70" s="235"/>
      <c r="D70" s="235"/>
      <c r="E70" s="235"/>
      <c r="F70" s="235"/>
      <c r="G70" s="200" t="s">
        <v>146</v>
      </c>
      <c r="H70" s="204">
        <v>3.01</v>
      </c>
      <c r="I70" s="203">
        <v>388</v>
      </c>
      <c r="J70" s="203">
        <v>502</v>
      </c>
      <c r="K70" s="198">
        <v>1</v>
      </c>
      <c r="L70" s="197" t="s">
        <v>221</v>
      </c>
    </row>
    <row r="71" spans="1:12" s="18" customFormat="1" ht="12.75">
      <c r="A71" s="206">
        <v>110000011226</v>
      </c>
      <c r="B71" s="251" t="s">
        <v>457</v>
      </c>
      <c r="C71" s="251"/>
      <c r="D71" s="251"/>
      <c r="E71" s="251"/>
      <c r="F71" s="252"/>
      <c r="G71" s="200" t="s">
        <v>525</v>
      </c>
      <c r="H71" s="204">
        <v>1.31</v>
      </c>
      <c r="I71" s="203">
        <v>111</v>
      </c>
      <c r="J71" s="203">
        <v>165.5</v>
      </c>
      <c r="K71" s="198">
        <v>1</v>
      </c>
      <c r="L71" s="197" t="s">
        <v>221</v>
      </c>
    </row>
    <row r="72" spans="1:12" s="18" customFormat="1" ht="12.75">
      <c r="A72" s="207">
        <v>110000011225</v>
      </c>
      <c r="B72" s="330" t="s">
        <v>458</v>
      </c>
      <c r="C72" s="330"/>
      <c r="D72" s="330"/>
      <c r="E72" s="330"/>
      <c r="F72" s="331"/>
      <c r="G72" s="200" t="s">
        <v>148</v>
      </c>
      <c r="H72" s="204">
        <v>1.95</v>
      </c>
      <c r="I72" s="203">
        <v>127</v>
      </c>
      <c r="J72" s="203">
        <v>192.4</v>
      </c>
      <c r="K72" s="198">
        <v>1</v>
      </c>
      <c r="L72" s="197" t="s">
        <v>221</v>
      </c>
    </row>
    <row r="73" spans="1:12" s="18" customFormat="1" ht="12.75">
      <c r="A73" s="208">
        <v>110000011224</v>
      </c>
      <c r="B73" s="332" t="s">
        <v>459</v>
      </c>
      <c r="C73" s="333"/>
      <c r="D73" s="333"/>
      <c r="E73" s="333"/>
      <c r="F73" s="334"/>
      <c r="G73" s="200" t="s">
        <v>149</v>
      </c>
      <c r="H73" s="204">
        <v>2.41</v>
      </c>
      <c r="I73" s="203">
        <v>175</v>
      </c>
      <c r="J73" s="203">
        <v>254.1</v>
      </c>
      <c r="K73" s="198">
        <v>1</v>
      </c>
      <c r="L73" s="197" t="s">
        <v>221</v>
      </c>
    </row>
    <row r="74" spans="1:12" s="18" customFormat="1" ht="11.25" customHeight="1">
      <c r="A74" s="201">
        <v>110000000879</v>
      </c>
      <c r="B74" s="235" t="s">
        <v>364</v>
      </c>
      <c r="C74" s="235"/>
      <c r="D74" s="235"/>
      <c r="E74" s="235"/>
      <c r="F74" s="235"/>
      <c r="G74" s="200" t="s">
        <v>150</v>
      </c>
      <c r="H74" s="204">
        <v>0.08</v>
      </c>
      <c r="I74" s="203">
        <v>7.3</v>
      </c>
      <c r="J74" s="203">
        <v>8.3</v>
      </c>
      <c r="K74" s="198">
        <v>1</v>
      </c>
      <c r="L74" s="197" t="s">
        <v>7</v>
      </c>
    </row>
    <row r="75" spans="1:12" s="18" customFormat="1" ht="11.25" customHeight="1">
      <c r="A75" s="201">
        <v>110000000880</v>
      </c>
      <c r="B75" s="235" t="s">
        <v>365</v>
      </c>
      <c r="C75" s="235"/>
      <c r="D75" s="235"/>
      <c r="E75" s="235"/>
      <c r="F75" s="235"/>
      <c r="G75" s="200" t="s">
        <v>151</v>
      </c>
      <c r="H75" s="204">
        <v>0.21</v>
      </c>
      <c r="I75" s="203">
        <v>16.2</v>
      </c>
      <c r="J75" s="203">
        <v>17.4</v>
      </c>
      <c r="K75" s="198">
        <v>1</v>
      </c>
      <c r="L75" s="197" t="s">
        <v>7</v>
      </c>
    </row>
    <row r="76" spans="1:12" s="18" customFormat="1" ht="11.25" customHeight="1">
      <c r="A76" s="201">
        <v>110000000881</v>
      </c>
      <c r="B76" s="235" t="s">
        <v>366</v>
      </c>
      <c r="C76" s="235"/>
      <c r="D76" s="235"/>
      <c r="E76" s="235"/>
      <c r="F76" s="235"/>
      <c r="G76" s="200" t="s">
        <v>151</v>
      </c>
      <c r="H76" s="204">
        <v>0.21</v>
      </c>
      <c r="I76" s="203">
        <v>19.1</v>
      </c>
      <c r="J76" s="203">
        <v>17.4</v>
      </c>
      <c r="K76" s="198">
        <v>1</v>
      </c>
      <c r="L76" s="197" t="s">
        <v>7</v>
      </c>
    </row>
    <row r="77" spans="1:12" s="18" customFormat="1" ht="11.25" customHeight="1">
      <c r="A77" s="74"/>
      <c r="B77" s="236" t="s">
        <v>443</v>
      </c>
      <c r="C77" s="236"/>
      <c r="D77" s="236"/>
      <c r="E77" s="236"/>
      <c r="F77" s="236"/>
      <c r="G77" s="32"/>
      <c r="H77" s="77"/>
      <c r="I77" s="76"/>
      <c r="J77" s="76"/>
      <c r="K77" s="22"/>
      <c r="L77" s="32"/>
    </row>
    <row r="78" spans="1:12" s="18" customFormat="1" ht="12" customHeight="1">
      <c r="A78" s="12">
        <v>110000006040</v>
      </c>
      <c r="B78" s="227" t="s">
        <v>694</v>
      </c>
      <c r="C78" s="227"/>
      <c r="D78" s="227"/>
      <c r="E78" s="227"/>
      <c r="F78" s="227"/>
      <c r="G78" s="51" t="s">
        <v>555</v>
      </c>
      <c r="H78" s="44">
        <v>0.49</v>
      </c>
      <c r="I78" s="45">
        <v>56</v>
      </c>
      <c r="J78" s="45">
        <v>70</v>
      </c>
      <c r="K78" s="46">
        <v>1</v>
      </c>
      <c r="L78" s="47" t="s">
        <v>7</v>
      </c>
    </row>
    <row r="79" spans="1:12" s="18" customFormat="1" ht="12" customHeight="1">
      <c r="A79" s="12">
        <v>110000008417</v>
      </c>
      <c r="B79" s="230" t="s">
        <v>460</v>
      </c>
      <c r="C79" s="231"/>
      <c r="D79" s="231"/>
      <c r="E79" s="231"/>
      <c r="F79" s="232"/>
      <c r="G79" s="72" t="s">
        <v>555</v>
      </c>
      <c r="H79" s="77">
        <v>0.49</v>
      </c>
      <c r="I79" s="78">
        <v>58</v>
      </c>
      <c r="J79" s="78">
        <v>72</v>
      </c>
      <c r="K79" s="71">
        <v>1</v>
      </c>
      <c r="L79" s="47" t="s">
        <v>7</v>
      </c>
    </row>
    <row r="80" spans="1:12" s="70" customFormat="1" ht="12" customHeight="1">
      <c r="A80" s="12">
        <v>110000006041</v>
      </c>
      <c r="B80" s="327" t="s">
        <v>548</v>
      </c>
      <c r="C80" s="327"/>
      <c r="D80" s="327"/>
      <c r="E80" s="327"/>
      <c r="F80" s="327"/>
      <c r="G80" s="72" t="s">
        <v>555</v>
      </c>
      <c r="H80" s="77">
        <v>0.49</v>
      </c>
      <c r="I80" s="78">
        <v>56</v>
      </c>
      <c r="J80" s="78">
        <v>70</v>
      </c>
      <c r="K80" s="46">
        <v>1</v>
      </c>
      <c r="L80" s="47" t="s">
        <v>7</v>
      </c>
    </row>
    <row r="81" spans="1:12" s="70" customFormat="1" ht="12" customHeight="1">
      <c r="A81" s="15">
        <v>110000001103</v>
      </c>
      <c r="B81" s="327" t="s">
        <v>546</v>
      </c>
      <c r="C81" s="327"/>
      <c r="D81" s="327"/>
      <c r="E81" s="327"/>
      <c r="F81" s="327"/>
      <c r="G81" s="60" t="s">
        <v>685</v>
      </c>
      <c r="H81" s="77">
        <v>1.34</v>
      </c>
      <c r="I81" s="78">
        <v>100</v>
      </c>
      <c r="J81" s="78">
        <v>145</v>
      </c>
      <c r="K81" s="46">
        <v>1</v>
      </c>
      <c r="L81" s="72" t="s">
        <v>221</v>
      </c>
    </row>
    <row r="82" spans="1:12" s="70" customFormat="1" ht="12" customHeight="1">
      <c r="A82" s="16">
        <v>110000001102</v>
      </c>
      <c r="B82" s="226" t="s">
        <v>426</v>
      </c>
      <c r="C82" s="226"/>
      <c r="D82" s="226"/>
      <c r="E82" s="226"/>
      <c r="F82" s="226"/>
      <c r="G82" s="60" t="s">
        <v>685</v>
      </c>
      <c r="H82" s="77">
        <v>1.34</v>
      </c>
      <c r="I82" s="78">
        <v>107</v>
      </c>
      <c r="J82" s="78">
        <v>152</v>
      </c>
      <c r="K82" s="46">
        <v>1</v>
      </c>
      <c r="L82" s="72" t="s">
        <v>221</v>
      </c>
    </row>
    <row r="83" spans="1:12" s="70" customFormat="1" ht="12" customHeight="1">
      <c r="A83" s="15">
        <v>110000001108</v>
      </c>
      <c r="B83" s="227" t="s">
        <v>545</v>
      </c>
      <c r="C83" s="227"/>
      <c r="D83" s="227"/>
      <c r="E83" s="227"/>
      <c r="F83" s="227"/>
      <c r="G83" s="63" t="s">
        <v>685</v>
      </c>
      <c r="H83" s="44">
        <v>1.34</v>
      </c>
      <c r="I83" s="45">
        <v>107</v>
      </c>
      <c r="J83" s="45">
        <v>152</v>
      </c>
      <c r="K83" s="46">
        <v>1</v>
      </c>
      <c r="L83" s="72" t="s">
        <v>221</v>
      </c>
    </row>
    <row r="84" spans="1:12" s="18" customFormat="1" ht="12.75" customHeight="1">
      <c r="A84" s="17">
        <v>110000008574</v>
      </c>
      <c r="B84" s="227" t="s">
        <v>695</v>
      </c>
      <c r="C84" s="227"/>
      <c r="D84" s="227"/>
      <c r="E84" s="227"/>
      <c r="F84" s="227"/>
      <c r="G84" s="51" t="s">
        <v>556</v>
      </c>
      <c r="H84" s="44">
        <v>2.43</v>
      </c>
      <c r="I84" s="45">
        <v>170</v>
      </c>
      <c r="J84" s="45">
        <v>227</v>
      </c>
      <c r="K84" s="46">
        <v>1</v>
      </c>
      <c r="L84" s="72" t="s">
        <v>221</v>
      </c>
    </row>
    <row r="85" spans="1:12" s="18" customFormat="1" ht="12.75" customHeight="1">
      <c r="A85" s="17">
        <v>710000008418</v>
      </c>
      <c r="B85" s="230" t="s">
        <v>200</v>
      </c>
      <c r="C85" s="231"/>
      <c r="D85" s="231"/>
      <c r="E85" s="231"/>
      <c r="F85" s="232"/>
      <c r="G85" s="51" t="s">
        <v>199</v>
      </c>
      <c r="H85" s="44">
        <v>2.52</v>
      </c>
      <c r="I85" s="45">
        <v>200</v>
      </c>
      <c r="J85" s="45">
        <v>270</v>
      </c>
      <c r="K85" s="46">
        <v>1</v>
      </c>
      <c r="L85" s="72" t="s">
        <v>221</v>
      </c>
    </row>
    <row r="86" spans="1:12" s="70" customFormat="1" ht="11.25" customHeight="1">
      <c r="A86" s="13">
        <v>110000009791</v>
      </c>
      <c r="B86" s="243" t="s">
        <v>341</v>
      </c>
      <c r="C86" s="243"/>
      <c r="D86" s="243"/>
      <c r="E86" s="243"/>
      <c r="F86" s="243"/>
      <c r="G86" s="51" t="s">
        <v>475</v>
      </c>
      <c r="H86" s="44">
        <v>2.76</v>
      </c>
      <c r="I86" s="45">
        <v>230</v>
      </c>
      <c r="J86" s="45">
        <v>307</v>
      </c>
      <c r="K86" s="46">
        <v>1</v>
      </c>
      <c r="L86" s="72" t="s">
        <v>221</v>
      </c>
    </row>
    <row r="87" spans="1:12" s="70" customFormat="1" ht="11.25" customHeight="1">
      <c r="A87" s="13">
        <v>110000008601</v>
      </c>
      <c r="B87" s="285" t="s">
        <v>342</v>
      </c>
      <c r="C87" s="285"/>
      <c r="D87" s="285"/>
      <c r="E87" s="285"/>
      <c r="F87" s="285"/>
      <c r="G87" s="51" t="s">
        <v>475</v>
      </c>
      <c r="H87" s="44">
        <v>2.76</v>
      </c>
      <c r="I87" s="45">
        <v>230</v>
      </c>
      <c r="J87" s="45">
        <v>307</v>
      </c>
      <c r="K87" s="46">
        <v>1</v>
      </c>
      <c r="L87" s="72" t="s">
        <v>221</v>
      </c>
    </row>
    <row r="88" spans="1:12" s="70" customFormat="1" ht="12" customHeight="1">
      <c r="A88" s="13">
        <v>110000009815</v>
      </c>
      <c r="B88" s="285" t="s">
        <v>224</v>
      </c>
      <c r="C88" s="285"/>
      <c r="D88" s="285"/>
      <c r="E88" s="285"/>
      <c r="F88" s="285"/>
      <c r="G88" s="51" t="s">
        <v>476</v>
      </c>
      <c r="H88" s="44">
        <v>3.15</v>
      </c>
      <c r="I88" s="45">
        <v>260</v>
      </c>
      <c r="J88" s="45">
        <v>343</v>
      </c>
      <c r="K88" s="46">
        <v>1</v>
      </c>
      <c r="L88" s="72" t="s">
        <v>221</v>
      </c>
    </row>
    <row r="89" spans="1:12" s="70" customFormat="1" ht="12" customHeight="1">
      <c r="A89" s="13">
        <v>110000009797</v>
      </c>
      <c r="B89" s="285" t="s">
        <v>478</v>
      </c>
      <c r="C89" s="285"/>
      <c r="D89" s="285"/>
      <c r="E89" s="285"/>
      <c r="F89" s="285"/>
      <c r="G89" s="51" t="s">
        <v>477</v>
      </c>
      <c r="H89" s="44">
        <v>4.47</v>
      </c>
      <c r="I89" s="45">
        <v>310</v>
      </c>
      <c r="J89" s="45">
        <v>415</v>
      </c>
      <c r="K89" s="46">
        <v>1</v>
      </c>
      <c r="L89" s="72" t="s">
        <v>221</v>
      </c>
    </row>
    <row r="90" spans="1:12" s="70" customFormat="1" ht="12" customHeight="1">
      <c r="A90" s="13">
        <v>710000007051</v>
      </c>
      <c r="B90" s="285" t="s">
        <v>479</v>
      </c>
      <c r="C90" s="285"/>
      <c r="D90" s="285"/>
      <c r="E90" s="285"/>
      <c r="F90" s="285"/>
      <c r="G90" s="51" t="s">
        <v>477</v>
      </c>
      <c r="H90" s="44">
        <v>4.47</v>
      </c>
      <c r="I90" s="45">
        <v>310</v>
      </c>
      <c r="J90" s="45">
        <v>415</v>
      </c>
      <c r="K90" s="46">
        <v>1</v>
      </c>
      <c r="L90" s="72" t="s">
        <v>221</v>
      </c>
    </row>
    <row r="91" spans="1:12" s="81" customFormat="1" ht="12.75" customHeight="1">
      <c r="A91" s="80"/>
      <c r="B91" s="290" t="s">
        <v>444</v>
      </c>
      <c r="C91" s="290"/>
      <c r="D91" s="290"/>
      <c r="E91" s="290"/>
      <c r="F91" s="290"/>
      <c r="G91" s="51"/>
      <c r="I91" s="45"/>
      <c r="J91" s="45"/>
      <c r="K91" s="46"/>
      <c r="L91" s="51"/>
    </row>
    <row r="92" spans="1:12" s="81" customFormat="1" ht="12" customHeight="1">
      <c r="A92" s="24">
        <v>210000001745</v>
      </c>
      <c r="B92" s="233" t="s">
        <v>126</v>
      </c>
      <c r="C92" s="233"/>
      <c r="D92" s="233"/>
      <c r="E92" s="233"/>
      <c r="F92" s="233"/>
      <c r="G92" s="66" t="s">
        <v>749</v>
      </c>
      <c r="H92" s="67">
        <v>0.25</v>
      </c>
      <c r="I92" s="68">
        <v>19</v>
      </c>
      <c r="J92" s="68">
        <v>39</v>
      </c>
      <c r="K92" s="69">
        <v>1</v>
      </c>
      <c r="L92" s="66" t="s">
        <v>7</v>
      </c>
    </row>
    <row r="93" spans="1:12" s="18" customFormat="1" ht="12.75" customHeight="1">
      <c r="A93" s="24">
        <v>210000001744</v>
      </c>
      <c r="B93" s="233" t="s">
        <v>127</v>
      </c>
      <c r="C93" s="233"/>
      <c r="D93" s="233"/>
      <c r="E93" s="233"/>
      <c r="F93" s="233"/>
      <c r="G93" s="66" t="s">
        <v>750</v>
      </c>
      <c r="H93" s="67">
        <v>0.35</v>
      </c>
      <c r="I93" s="68">
        <v>35</v>
      </c>
      <c r="J93" s="68">
        <v>56</v>
      </c>
      <c r="K93" s="69">
        <v>1</v>
      </c>
      <c r="L93" s="66" t="s">
        <v>7</v>
      </c>
    </row>
    <row r="94" spans="1:12" s="18" customFormat="1" ht="12.75">
      <c r="A94" s="14">
        <v>210000001737</v>
      </c>
      <c r="B94" s="233" t="s">
        <v>128</v>
      </c>
      <c r="C94" s="234"/>
      <c r="D94" s="234"/>
      <c r="E94" s="234"/>
      <c r="F94" s="234"/>
      <c r="G94" s="66" t="s">
        <v>751</v>
      </c>
      <c r="H94" s="67">
        <v>0.42</v>
      </c>
      <c r="I94" s="68">
        <v>40</v>
      </c>
      <c r="J94" s="68">
        <v>66</v>
      </c>
      <c r="K94" s="69">
        <v>1</v>
      </c>
      <c r="L94" s="66" t="s">
        <v>7</v>
      </c>
    </row>
    <row r="95" spans="1:12" s="18" customFormat="1" ht="12.75">
      <c r="A95" s="14">
        <v>210000001736</v>
      </c>
      <c r="B95" s="233" t="s">
        <v>129</v>
      </c>
      <c r="C95" s="234"/>
      <c r="D95" s="234"/>
      <c r="E95" s="234"/>
      <c r="F95" s="234"/>
      <c r="G95" s="66" t="s">
        <v>752</v>
      </c>
      <c r="H95" s="67">
        <v>0.47</v>
      </c>
      <c r="I95" s="68">
        <v>47</v>
      </c>
      <c r="J95" s="68">
        <v>77</v>
      </c>
      <c r="K95" s="69">
        <v>1</v>
      </c>
      <c r="L95" s="66" t="s">
        <v>7</v>
      </c>
    </row>
    <row r="96" spans="1:12" s="18" customFormat="1" ht="12.75">
      <c r="A96" s="14">
        <v>210000001746</v>
      </c>
      <c r="B96" s="233" t="s">
        <v>539</v>
      </c>
      <c r="C96" s="234"/>
      <c r="D96" s="234"/>
      <c r="E96" s="234"/>
      <c r="F96" s="234"/>
      <c r="G96" s="66" t="s">
        <v>8</v>
      </c>
      <c r="H96" s="67">
        <v>0.09</v>
      </c>
      <c r="I96" s="68">
        <v>14</v>
      </c>
      <c r="J96" s="68">
        <v>16</v>
      </c>
      <c r="K96" s="69">
        <v>1</v>
      </c>
      <c r="L96" s="66" t="s">
        <v>7</v>
      </c>
    </row>
    <row r="97" spans="1:12" s="18" customFormat="1" ht="12" customHeight="1">
      <c r="A97" s="14">
        <v>210000001747</v>
      </c>
      <c r="B97" s="233" t="s">
        <v>540</v>
      </c>
      <c r="C97" s="234"/>
      <c r="D97" s="234"/>
      <c r="E97" s="234"/>
      <c r="F97" s="234"/>
      <c r="G97" s="66" t="s">
        <v>667</v>
      </c>
      <c r="H97" s="67">
        <v>0.11</v>
      </c>
      <c r="I97" s="68">
        <v>20</v>
      </c>
      <c r="J97" s="68">
        <v>22</v>
      </c>
      <c r="K97" s="69">
        <v>1</v>
      </c>
      <c r="L97" s="66" t="s">
        <v>7</v>
      </c>
    </row>
    <row r="98" spans="1:12" s="18" customFormat="1" ht="12.75">
      <c r="A98" s="14">
        <v>210000807932</v>
      </c>
      <c r="B98" s="233" t="s">
        <v>696</v>
      </c>
      <c r="C98" s="229"/>
      <c r="D98" s="229"/>
      <c r="E98" s="229"/>
      <c r="F98" s="229"/>
      <c r="G98" s="82" t="s">
        <v>753</v>
      </c>
      <c r="H98" s="83">
        <v>0.35</v>
      </c>
      <c r="I98" s="84">
        <v>34</v>
      </c>
      <c r="J98" s="84">
        <v>51</v>
      </c>
      <c r="K98" s="85">
        <v>1</v>
      </c>
      <c r="L98" s="66" t="s">
        <v>7</v>
      </c>
    </row>
    <row r="99" spans="1:12" s="18" customFormat="1" ht="12.75" customHeight="1">
      <c r="A99" s="14">
        <v>210000008468</v>
      </c>
      <c r="B99" s="228" t="s">
        <v>701</v>
      </c>
      <c r="C99" s="229"/>
      <c r="D99" s="229"/>
      <c r="E99" s="229"/>
      <c r="F99" s="229"/>
      <c r="G99" s="66" t="s">
        <v>754</v>
      </c>
      <c r="H99" s="67">
        <v>0.03</v>
      </c>
      <c r="I99" s="68">
        <v>12.7</v>
      </c>
      <c r="J99" s="68">
        <v>13.2</v>
      </c>
      <c r="K99" s="69">
        <v>1</v>
      </c>
      <c r="L99" s="66" t="s">
        <v>7</v>
      </c>
    </row>
    <row r="100" spans="1:12" s="18" customFormat="1" ht="12.75" customHeight="1">
      <c r="A100" s="14">
        <v>210000808423</v>
      </c>
      <c r="B100" s="228" t="s">
        <v>706</v>
      </c>
      <c r="C100" s="229"/>
      <c r="D100" s="229"/>
      <c r="E100" s="229"/>
      <c r="F100" s="229"/>
      <c r="G100" s="66" t="s">
        <v>0</v>
      </c>
      <c r="H100" s="67">
        <v>0.37</v>
      </c>
      <c r="I100" s="68">
        <v>33</v>
      </c>
      <c r="J100" s="68">
        <v>58</v>
      </c>
      <c r="K100" s="69">
        <v>1</v>
      </c>
      <c r="L100" s="66" t="s">
        <v>7</v>
      </c>
    </row>
    <row r="101" spans="1:12" s="18" customFormat="1" ht="13.5" customHeight="1">
      <c r="A101" s="14">
        <v>210000809792</v>
      </c>
      <c r="B101" s="228" t="s">
        <v>708</v>
      </c>
      <c r="C101" s="229"/>
      <c r="D101" s="229"/>
      <c r="E101" s="229"/>
      <c r="F101" s="229"/>
      <c r="G101" s="66" t="s">
        <v>1</v>
      </c>
      <c r="H101" s="67">
        <v>0.09</v>
      </c>
      <c r="I101" s="68">
        <v>18</v>
      </c>
      <c r="J101" s="68">
        <v>20</v>
      </c>
      <c r="K101" s="69">
        <v>1</v>
      </c>
      <c r="L101" s="66" t="s">
        <v>7</v>
      </c>
    </row>
    <row r="102" spans="1:12" s="18" customFormat="1" ht="12.75">
      <c r="A102" s="74"/>
      <c r="B102" s="225" t="s">
        <v>538</v>
      </c>
      <c r="C102" s="225"/>
      <c r="D102" s="225"/>
      <c r="E102" s="225"/>
      <c r="F102" s="225"/>
      <c r="G102" s="63"/>
      <c r="I102" s="45"/>
      <c r="J102" s="45"/>
      <c r="K102" s="46"/>
      <c r="L102" s="63"/>
    </row>
    <row r="103" spans="1:12" s="18" customFormat="1" ht="12.75">
      <c r="A103" s="87">
        <v>710000000948</v>
      </c>
      <c r="B103" s="247" t="s">
        <v>748</v>
      </c>
      <c r="C103" s="247"/>
      <c r="D103" s="247"/>
      <c r="E103" s="247"/>
      <c r="F103" s="247"/>
      <c r="G103" s="88" t="s">
        <v>9</v>
      </c>
      <c r="H103" s="89">
        <v>0.71</v>
      </c>
      <c r="I103" s="90">
        <v>101</v>
      </c>
      <c r="J103" s="90">
        <v>136</v>
      </c>
      <c r="K103" s="91">
        <v>1</v>
      </c>
      <c r="L103" s="88" t="s">
        <v>221</v>
      </c>
    </row>
    <row r="104" spans="1:12" s="18" customFormat="1" ht="12.75">
      <c r="A104" s="87">
        <v>710000000301</v>
      </c>
      <c r="B104" s="247" t="s">
        <v>490</v>
      </c>
      <c r="C104" s="247"/>
      <c r="D104" s="247"/>
      <c r="E104" s="247"/>
      <c r="F104" s="247"/>
      <c r="G104" s="88" t="s">
        <v>10</v>
      </c>
      <c r="H104" s="89">
        <v>1.01</v>
      </c>
      <c r="I104" s="90">
        <v>97</v>
      </c>
      <c r="J104" s="90">
        <v>140</v>
      </c>
      <c r="K104" s="91">
        <v>1</v>
      </c>
      <c r="L104" s="88" t="s">
        <v>221</v>
      </c>
    </row>
    <row r="105" spans="1:12" s="18" customFormat="1" ht="12.75">
      <c r="A105" s="87">
        <v>710000000949</v>
      </c>
      <c r="B105" s="224" t="s">
        <v>337</v>
      </c>
      <c r="C105" s="224"/>
      <c r="D105" s="224"/>
      <c r="E105" s="224"/>
      <c r="F105" s="224"/>
      <c r="G105" s="88" t="s">
        <v>11</v>
      </c>
      <c r="H105" s="89">
        <v>1.3</v>
      </c>
      <c r="I105" s="90">
        <v>94</v>
      </c>
      <c r="J105" s="90">
        <v>137</v>
      </c>
      <c r="K105" s="91">
        <v>1</v>
      </c>
      <c r="L105" s="88" t="s">
        <v>221</v>
      </c>
    </row>
    <row r="106" spans="1:12" s="18" customFormat="1" ht="12.75">
      <c r="A106" s="87">
        <v>710000000492</v>
      </c>
      <c r="B106" s="224" t="s">
        <v>427</v>
      </c>
      <c r="C106" s="224"/>
      <c r="D106" s="224"/>
      <c r="E106" s="224"/>
      <c r="F106" s="224"/>
      <c r="G106" s="88" t="s">
        <v>746</v>
      </c>
      <c r="H106" s="89">
        <v>0.99</v>
      </c>
      <c r="I106" s="90">
        <v>126</v>
      </c>
      <c r="J106" s="90">
        <v>161</v>
      </c>
      <c r="K106" s="91">
        <v>1</v>
      </c>
      <c r="L106" s="88" t="s">
        <v>221</v>
      </c>
    </row>
    <row r="107" spans="1:12" s="18" customFormat="1" ht="12.75">
      <c r="A107" s="87">
        <v>710000000944</v>
      </c>
      <c r="B107" s="224" t="s">
        <v>338</v>
      </c>
      <c r="C107" s="224"/>
      <c r="D107" s="224"/>
      <c r="E107" s="224"/>
      <c r="F107" s="224"/>
      <c r="G107" s="88" t="s">
        <v>12</v>
      </c>
      <c r="H107" s="89">
        <v>1.02</v>
      </c>
      <c r="I107" s="90">
        <v>149</v>
      </c>
      <c r="J107" s="90">
        <v>180</v>
      </c>
      <c r="K107" s="91">
        <v>1</v>
      </c>
      <c r="L107" s="88" t="s">
        <v>221</v>
      </c>
    </row>
    <row r="108" spans="1:12" s="18" customFormat="1" ht="12.75">
      <c r="A108" s="87">
        <v>710000001944</v>
      </c>
      <c r="B108" s="224" t="s">
        <v>135</v>
      </c>
      <c r="C108" s="224"/>
      <c r="D108" s="224"/>
      <c r="E108" s="224"/>
      <c r="F108" s="224"/>
      <c r="G108" s="88" t="s">
        <v>12</v>
      </c>
      <c r="H108" s="89">
        <v>1.02</v>
      </c>
      <c r="I108" s="90">
        <v>155</v>
      </c>
      <c r="J108" s="90">
        <v>192</v>
      </c>
      <c r="K108" s="91">
        <v>1</v>
      </c>
      <c r="L108" s="88" t="s">
        <v>221</v>
      </c>
    </row>
    <row r="109" spans="1:12" s="18" customFormat="1" ht="12" customHeight="1">
      <c r="A109" s="87">
        <v>710000000953</v>
      </c>
      <c r="B109" s="224" t="s">
        <v>339</v>
      </c>
      <c r="C109" s="224"/>
      <c r="D109" s="224"/>
      <c r="E109" s="224"/>
      <c r="F109" s="224"/>
      <c r="G109" s="88" t="s">
        <v>13</v>
      </c>
      <c r="H109" s="89">
        <v>1.04</v>
      </c>
      <c r="I109" s="90">
        <v>131</v>
      </c>
      <c r="J109" s="90">
        <v>196</v>
      </c>
      <c r="K109" s="91">
        <v>1</v>
      </c>
      <c r="L109" s="88" t="s">
        <v>221</v>
      </c>
    </row>
    <row r="110" spans="1:12" s="18" customFormat="1" ht="12" customHeight="1">
      <c r="A110" s="87">
        <v>710000000950</v>
      </c>
      <c r="B110" s="259" t="s">
        <v>340</v>
      </c>
      <c r="C110" s="259"/>
      <c r="D110" s="259"/>
      <c r="E110" s="259"/>
      <c r="F110" s="259"/>
      <c r="G110" s="88" t="s">
        <v>747</v>
      </c>
      <c r="H110" s="89">
        <v>1.04</v>
      </c>
      <c r="I110" s="90">
        <v>160</v>
      </c>
      <c r="J110" s="90">
        <v>197</v>
      </c>
      <c r="K110" s="91">
        <v>1</v>
      </c>
      <c r="L110" s="88" t="s">
        <v>221</v>
      </c>
    </row>
    <row r="111" spans="1:12" s="18" customFormat="1" ht="12.75">
      <c r="A111" s="87">
        <v>710000000945</v>
      </c>
      <c r="B111" s="247" t="s">
        <v>349</v>
      </c>
      <c r="C111" s="247"/>
      <c r="D111" s="247"/>
      <c r="E111" s="247"/>
      <c r="F111" s="247"/>
      <c r="G111" s="88" t="s">
        <v>14</v>
      </c>
      <c r="H111" s="89">
        <v>1.46</v>
      </c>
      <c r="I111" s="90">
        <v>147</v>
      </c>
      <c r="J111" s="90">
        <v>192</v>
      </c>
      <c r="K111" s="91">
        <v>1</v>
      </c>
      <c r="L111" s="88" t="s">
        <v>221</v>
      </c>
    </row>
    <row r="112" spans="1:12" s="18" customFormat="1" ht="12.75">
      <c r="A112" s="87">
        <v>710000000939</v>
      </c>
      <c r="B112" s="221" t="s">
        <v>461</v>
      </c>
      <c r="C112" s="222"/>
      <c r="D112" s="222"/>
      <c r="E112" s="222"/>
      <c r="F112" s="223"/>
      <c r="G112" s="216" t="s">
        <v>764</v>
      </c>
      <c r="H112" s="217">
        <v>1.14</v>
      </c>
      <c r="I112" s="214">
        <v>103</v>
      </c>
      <c r="J112" s="214">
        <v>150</v>
      </c>
      <c r="K112" s="218">
        <v>1</v>
      </c>
      <c r="L112" s="88" t="s">
        <v>221</v>
      </c>
    </row>
    <row r="113" spans="1:12" s="18" customFormat="1" ht="12.75">
      <c r="A113" s="87">
        <v>710000000942</v>
      </c>
      <c r="B113" s="247" t="s">
        <v>350</v>
      </c>
      <c r="C113" s="247"/>
      <c r="D113" s="247"/>
      <c r="E113" s="247"/>
      <c r="F113" s="247"/>
      <c r="G113" s="88" t="s">
        <v>763</v>
      </c>
      <c r="H113" s="89">
        <v>1.48</v>
      </c>
      <c r="I113" s="90">
        <v>215</v>
      </c>
      <c r="J113" s="90">
        <v>240</v>
      </c>
      <c r="K113" s="91">
        <v>1</v>
      </c>
      <c r="L113" s="88" t="s">
        <v>221</v>
      </c>
    </row>
    <row r="114" spans="1:12" s="18" customFormat="1" ht="12.75">
      <c r="A114" s="87">
        <v>710000000956</v>
      </c>
      <c r="B114" s="247" t="s">
        <v>351</v>
      </c>
      <c r="C114" s="247"/>
      <c r="D114" s="247"/>
      <c r="E114" s="247"/>
      <c r="F114" s="247"/>
      <c r="G114" s="88" t="s">
        <v>763</v>
      </c>
      <c r="H114" s="89">
        <v>1.48</v>
      </c>
      <c r="I114" s="215">
        <v>215</v>
      </c>
      <c r="J114" s="215">
        <v>234</v>
      </c>
      <c r="K114" s="91">
        <v>1</v>
      </c>
      <c r="L114" s="88" t="s">
        <v>221</v>
      </c>
    </row>
    <row r="115" spans="1:12" s="18" customFormat="1" ht="12.75">
      <c r="A115" s="87">
        <v>710000000943</v>
      </c>
      <c r="B115" s="259" t="s">
        <v>352</v>
      </c>
      <c r="C115" s="259"/>
      <c r="D115" s="259"/>
      <c r="E115" s="259"/>
      <c r="F115" s="259"/>
      <c r="G115" s="88" t="s">
        <v>763</v>
      </c>
      <c r="H115" s="89">
        <v>1.48</v>
      </c>
      <c r="I115" s="215">
        <v>240</v>
      </c>
      <c r="J115" s="215">
        <v>242</v>
      </c>
      <c r="K115" s="91">
        <v>1</v>
      </c>
      <c r="L115" s="88" t="s">
        <v>221</v>
      </c>
    </row>
    <row r="116" spans="1:12" s="18" customFormat="1" ht="11.25" customHeight="1">
      <c r="A116" s="74"/>
      <c r="B116" s="326" t="s">
        <v>704</v>
      </c>
      <c r="C116" s="326"/>
      <c r="D116" s="326"/>
      <c r="E116" s="326"/>
      <c r="F116" s="326"/>
      <c r="G116" s="92"/>
      <c r="I116" s="93"/>
      <c r="J116" s="93"/>
      <c r="K116" s="94"/>
      <c r="L116" s="92"/>
    </row>
    <row r="117" spans="1:12" s="18" customFormat="1" ht="14.25" customHeight="1">
      <c r="A117" s="14">
        <v>210000802000</v>
      </c>
      <c r="B117" s="219" t="s">
        <v>702</v>
      </c>
      <c r="C117" s="220"/>
      <c r="D117" s="220"/>
      <c r="E117" s="220"/>
      <c r="F117" s="220"/>
      <c r="G117" s="210" t="s">
        <v>757</v>
      </c>
      <c r="H117" s="211">
        <v>0.24</v>
      </c>
      <c r="I117" s="212">
        <v>50</v>
      </c>
      <c r="J117" s="212">
        <v>56</v>
      </c>
      <c r="K117" s="213">
        <v>1</v>
      </c>
      <c r="L117" s="66" t="s">
        <v>221</v>
      </c>
    </row>
    <row r="118" spans="1:12" s="18" customFormat="1" ht="14.25" customHeight="1">
      <c r="A118" s="14">
        <v>210000801589</v>
      </c>
      <c r="B118" s="219" t="s">
        <v>755</v>
      </c>
      <c r="C118" s="220"/>
      <c r="D118" s="220"/>
      <c r="E118" s="220"/>
      <c r="F118" s="220"/>
      <c r="G118" s="210" t="s">
        <v>756</v>
      </c>
      <c r="H118" s="211">
        <v>0.34</v>
      </c>
      <c r="I118" s="212">
        <v>50</v>
      </c>
      <c r="J118" s="212">
        <v>52</v>
      </c>
      <c r="K118" s="213">
        <v>1</v>
      </c>
      <c r="L118" s="66" t="s">
        <v>221</v>
      </c>
    </row>
    <row r="119" spans="1:12" s="18" customFormat="1" ht="14.25" customHeight="1">
      <c r="A119" s="14">
        <v>210000802002</v>
      </c>
      <c r="B119" s="219" t="s">
        <v>758</v>
      </c>
      <c r="C119" s="220"/>
      <c r="D119" s="220"/>
      <c r="E119" s="220"/>
      <c r="F119" s="220"/>
      <c r="G119" s="210" t="s">
        <v>756</v>
      </c>
      <c r="H119" s="211">
        <v>0.34</v>
      </c>
      <c r="I119" s="212">
        <v>50</v>
      </c>
      <c r="J119" s="212">
        <v>55</v>
      </c>
      <c r="K119" s="213">
        <v>1</v>
      </c>
      <c r="L119" s="66" t="s">
        <v>221</v>
      </c>
    </row>
    <row r="120" spans="1:12" s="18" customFormat="1" ht="12" customHeight="1">
      <c r="A120" s="14">
        <v>210000801318</v>
      </c>
      <c r="B120" s="259" t="s">
        <v>712</v>
      </c>
      <c r="C120" s="259"/>
      <c r="D120" s="259"/>
      <c r="E120" s="259"/>
      <c r="F120" s="259"/>
      <c r="G120" s="66" t="s">
        <v>21</v>
      </c>
      <c r="H120" s="67">
        <v>0.24</v>
      </c>
      <c r="I120" s="68">
        <v>40</v>
      </c>
      <c r="J120" s="68">
        <f>I120+12</f>
        <v>52</v>
      </c>
      <c r="K120" s="69">
        <v>1</v>
      </c>
      <c r="L120" s="66" t="s">
        <v>221</v>
      </c>
    </row>
    <row r="121" spans="1:12" s="18" customFormat="1" ht="12.75" customHeight="1">
      <c r="A121" s="14">
        <v>210000801317</v>
      </c>
      <c r="B121" s="219" t="s">
        <v>713</v>
      </c>
      <c r="C121" s="220"/>
      <c r="D121" s="220"/>
      <c r="E121" s="220"/>
      <c r="F121" s="220"/>
      <c r="G121" s="66" t="s">
        <v>22</v>
      </c>
      <c r="H121" s="67">
        <v>0.42</v>
      </c>
      <c r="I121" s="68">
        <v>74</v>
      </c>
      <c r="J121" s="68">
        <f>I121+12</f>
        <v>86</v>
      </c>
      <c r="K121" s="69">
        <v>1</v>
      </c>
      <c r="L121" s="66" t="s">
        <v>221</v>
      </c>
    </row>
    <row r="122" spans="1:12" s="18" customFormat="1" ht="12.75">
      <c r="A122" s="14">
        <v>210000801314</v>
      </c>
      <c r="B122" s="219" t="s">
        <v>711</v>
      </c>
      <c r="C122" s="219"/>
      <c r="D122" s="219"/>
      <c r="E122" s="219"/>
      <c r="F122" s="219"/>
      <c r="G122" s="66" t="s">
        <v>15</v>
      </c>
      <c r="H122" s="67">
        <v>1.34</v>
      </c>
      <c r="I122" s="68">
        <v>135</v>
      </c>
      <c r="J122" s="68">
        <v>172</v>
      </c>
      <c r="K122" s="69">
        <v>1</v>
      </c>
      <c r="L122" s="66" t="s">
        <v>221</v>
      </c>
    </row>
    <row r="123" spans="1:12" s="18" customFormat="1" ht="12.75">
      <c r="A123" s="14">
        <v>210000802166</v>
      </c>
      <c r="B123" s="219" t="s">
        <v>710</v>
      </c>
      <c r="C123" s="219"/>
      <c r="D123" s="219"/>
      <c r="E123" s="219"/>
      <c r="F123" s="219"/>
      <c r="G123" s="66" t="s">
        <v>16</v>
      </c>
      <c r="H123" s="67">
        <v>1.05</v>
      </c>
      <c r="I123" s="68">
        <v>104</v>
      </c>
      <c r="J123" s="68">
        <v>125</v>
      </c>
      <c r="K123" s="69">
        <v>1</v>
      </c>
      <c r="L123" s="66" t="s">
        <v>221</v>
      </c>
    </row>
    <row r="124" spans="1:12" s="18" customFormat="1" ht="12" customHeight="1">
      <c r="A124" s="14">
        <v>210000801699</v>
      </c>
      <c r="B124" s="219" t="s">
        <v>709</v>
      </c>
      <c r="C124" s="304"/>
      <c r="D124" s="304"/>
      <c r="E124" s="304"/>
      <c r="F124" s="304"/>
      <c r="G124" s="66" t="s">
        <v>17</v>
      </c>
      <c r="H124" s="67">
        <v>1.71</v>
      </c>
      <c r="I124" s="68">
        <v>183</v>
      </c>
      <c r="J124" s="68">
        <v>230</v>
      </c>
      <c r="K124" s="69">
        <v>1</v>
      </c>
      <c r="L124" s="66" t="s">
        <v>221</v>
      </c>
    </row>
    <row r="125" spans="1:12" s="18" customFormat="1" ht="12.75">
      <c r="A125" s="14">
        <v>210000802167</v>
      </c>
      <c r="B125" s="259" t="s">
        <v>705</v>
      </c>
      <c r="C125" s="259"/>
      <c r="D125" s="259"/>
      <c r="E125" s="259"/>
      <c r="F125" s="259"/>
      <c r="G125" s="66" t="s">
        <v>18</v>
      </c>
      <c r="H125" s="67">
        <v>0.91</v>
      </c>
      <c r="I125" s="68">
        <v>113</v>
      </c>
      <c r="J125" s="68">
        <v>146</v>
      </c>
      <c r="K125" s="69">
        <v>1</v>
      </c>
      <c r="L125" s="66" t="s">
        <v>221</v>
      </c>
    </row>
    <row r="126" spans="1:12" s="18" customFormat="1" ht="11.25" customHeight="1">
      <c r="A126" s="12"/>
      <c r="B126" s="225" t="s">
        <v>353</v>
      </c>
      <c r="C126" s="304"/>
      <c r="D126" s="304"/>
      <c r="E126" s="304"/>
      <c r="F126" s="304"/>
      <c r="G126" s="51"/>
      <c r="I126" s="45"/>
      <c r="J126" s="45"/>
      <c r="K126" s="46"/>
      <c r="L126" s="47"/>
    </row>
    <row r="127" spans="1:12" s="18" customFormat="1" ht="12.75">
      <c r="A127" s="87">
        <v>710000000175</v>
      </c>
      <c r="B127" s="224" t="s">
        <v>572</v>
      </c>
      <c r="C127" s="224"/>
      <c r="D127" s="224"/>
      <c r="E127" s="224"/>
      <c r="F127" s="224"/>
      <c r="G127" s="88" t="s">
        <v>63</v>
      </c>
      <c r="H127" s="89">
        <v>1.17</v>
      </c>
      <c r="I127" s="90">
        <v>90</v>
      </c>
      <c r="J127" s="90">
        <v>130</v>
      </c>
      <c r="K127" s="91">
        <v>1</v>
      </c>
      <c r="L127" s="95" t="s">
        <v>221</v>
      </c>
    </row>
    <row r="128" spans="1:12" s="18" customFormat="1" ht="12.75">
      <c r="A128" s="87">
        <v>710000000158</v>
      </c>
      <c r="B128" s="224" t="s">
        <v>354</v>
      </c>
      <c r="C128" s="224"/>
      <c r="D128" s="224"/>
      <c r="E128" s="224"/>
      <c r="F128" s="224"/>
      <c r="G128" s="88" t="s">
        <v>63</v>
      </c>
      <c r="H128" s="89">
        <v>1.17</v>
      </c>
      <c r="I128" s="90">
        <v>90</v>
      </c>
      <c r="J128" s="90">
        <v>130</v>
      </c>
      <c r="K128" s="91">
        <v>1</v>
      </c>
      <c r="L128" s="95" t="s">
        <v>221</v>
      </c>
    </row>
    <row r="129" spans="1:12" s="18" customFormat="1" ht="12.75">
      <c r="A129" s="87">
        <v>710000000167</v>
      </c>
      <c r="B129" s="224" t="s">
        <v>355</v>
      </c>
      <c r="C129" s="224"/>
      <c r="D129" s="224"/>
      <c r="E129" s="224"/>
      <c r="F129" s="224"/>
      <c r="G129" s="88" t="s">
        <v>64</v>
      </c>
      <c r="H129" s="89">
        <v>1.61</v>
      </c>
      <c r="I129" s="90">
        <v>150</v>
      </c>
      <c r="J129" s="90">
        <v>196</v>
      </c>
      <c r="K129" s="91">
        <v>1</v>
      </c>
      <c r="L129" s="95" t="s">
        <v>221</v>
      </c>
    </row>
    <row r="130" spans="1:12" s="18" customFormat="1" ht="12.75">
      <c r="A130" s="87">
        <v>710000000299</v>
      </c>
      <c r="B130" s="224" t="s">
        <v>356</v>
      </c>
      <c r="C130" s="224"/>
      <c r="D130" s="224"/>
      <c r="E130" s="224"/>
      <c r="F130" s="224"/>
      <c r="G130" s="88" t="s">
        <v>64</v>
      </c>
      <c r="H130" s="89">
        <v>1.61</v>
      </c>
      <c r="I130" s="90">
        <v>150</v>
      </c>
      <c r="J130" s="90">
        <v>196</v>
      </c>
      <c r="K130" s="91">
        <v>1</v>
      </c>
      <c r="L130" s="95" t="s">
        <v>221</v>
      </c>
    </row>
    <row r="131" spans="1:12" s="18" customFormat="1" ht="12.75">
      <c r="A131" s="87">
        <v>710000000159</v>
      </c>
      <c r="B131" s="224" t="s">
        <v>357</v>
      </c>
      <c r="C131" s="224"/>
      <c r="D131" s="224"/>
      <c r="E131" s="224"/>
      <c r="F131" s="224"/>
      <c r="G131" s="88" t="s">
        <v>64</v>
      </c>
      <c r="H131" s="89">
        <v>1.61</v>
      </c>
      <c r="I131" s="90">
        <v>150</v>
      </c>
      <c r="J131" s="90">
        <v>196</v>
      </c>
      <c r="K131" s="91">
        <v>1</v>
      </c>
      <c r="L131" s="95" t="s">
        <v>221</v>
      </c>
    </row>
    <row r="132" spans="1:12" s="18" customFormat="1" ht="12" customHeight="1">
      <c r="A132" s="87">
        <v>710000000109</v>
      </c>
      <c r="B132" s="224" t="s">
        <v>358</v>
      </c>
      <c r="C132" s="224"/>
      <c r="D132" s="224"/>
      <c r="E132" s="224"/>
      <c r="F132" s="224"/>
      <c r="G132" s="88" t="s">
        <v>64</v>
      </c>
      <c r="H132" s="89">
        <v>1.61</v>
      </c>
      <c r="I132" s="90">
        <v>190</v>
      </c>
      <c r="J132" s="90">
        <v>236</v>
      </c>
      <c r="K132" s="91">
        <v>1</v>
      </c>
      <c r="L132" s="95" t="s">
        <v>221</v>
      </c>
    </row>
    <row r="133" spans="1:12" s="18" customFormat="1" ht="12.75">
      <c r="A133" s="87">
        <v>710000000300</v>
      </c>
      <c r="B133" s="224" t="s">
        <v>359</v>
      </c>
      <c r="C133" s="224"/>
      <c r="D133" s="224"/>
      <c r="E133" s="224"/>
      <c r="F133" s="224"/>
      <c r="G133" s="88" t="s">
        <v>64</v>
      </c>
      <c r="H133" s="89">
        <v>1.61</v>
      </c>
      <c r="I133" s="90">
        <v>190</v>
      </c>
      <c r="J133" s="90">
        <v>236</v>
      </c>
      <c r="K133" s="91">
        <v>1</v>
      </c>
      <c r="L133" s="95" t="s">
        <v>221</v>
      </c>
    </row>
    <row r="134" spans="1:12" s="18" customFormat="1" ht="12.75">
      <c r="A134" s="87">
        <v>710000000160</v>
      </c>
      <c r="B134" s="224" t="s">
        <v>360</v>
      </c>
      <c r="C134" s="224"/>
      <c r="D134" s="224"/>
      <c r="E134" s="224"/>
      <c r="F134" s="224"/>
      <c r="G134" s="88" t="s">
        <v>64</v>
      </c>
      <c r="H134" s="89">
        <v>1.61</v>
      </c>
      <c r="I134" s="90">
        <v>190</v>
      </c>
      <c r="J134" s="90">
        <v>236</v>
      </c>
      <c r="K134" s="91">
        <v>1</v>
      </c>
      <c r="L134" s="95" t="s">
        <v>221</v>
      </c>
    </row>
    <row r="135" spans="1:12" s="18" customFormat="1" ht="12.75">
      <c r="A135" s="87">
        <v>710000000180</v>
      </c>
      <c r="B135" s="224" t="s">
        <v>361</v>
      </c>
      <c r="C135" s="224"/>
      <c r="D135" s="224"/>
      <c r="E135" s="224"/>
      <c r="F135" s="224"/>
      <c r="G135" s="88" t="s">
        <v>66</v>
      </c>
      <c r="H135" s="89">
        <v>0.73</v>
      </c>
      <c r="I135" s="90">
        <v>115</v>
      </c>
      <c r="J135" s="90">
        <v>147</v>
      </c>
      <c r="K135" s="91">
        <v>2</v>
      </c>
      <c r="L135" s="95" t="s">
        <v>221</v>
      </c>
    </row>
    <row r="136" spans="1:12" s="18" customFormat="1" ht="12.75">
      <c r="A136" s="87"/>
      <c r="B136" s="336" t="s">
        <v>65</v>
      </c>
      <c r="C136" s="337"/>
      <c r="D136" s="337"/>
      <c r="E136" s="337"/>
      <c r="F136" s="338"/>
      <c r="G136" s="88" t="s">
        <v>67</v>
      </c>
      <c r="H136" s="89">
        <v>1.29</v>
      </c>
      <c r="I136" s="90">
        <v>30</v>
      </c>
      <c r="J136" s="90">
        <v>65</v>
      </c>
      <c r="K136" s="91">
        <v>1</v>
      </c>
      <c r="L136" s="95" t="s">
        <v>221</v>
      </c>
    </row>
    <row r="137" spans="1:12" s="18" customFormat="1" ht="12.75">
      <c r="A137" s="87">
        <v>710000000177</v>
      </c>
      <c r="B137" s="247" t="s">
        <v>362</v>
      </c>
      <c r="C137" s="247"/>
      <c r="D137" s="247"/>
      <c r="E137" s="247"/>
      <c r="F137" s="247"/>
      <c r="G137" s="88" t="s">
        <v>66</v>
      </c>
      <c r="H137" s="89">
        <v>0.73</v>
      </c>
      <c r="I137" s="90">
        <v>115</v>
      </c>
      <c r="J137" s="90">
        <v>147</v>
      </c>
      <c r="K137" s="91">
        <v>3</v>
      </c>
      <c r="L137" s="95" t="s">
        <v>221</v>
      </c>
    </row>
    <row r="138" spans="1:12" s="18" customFormat="1" ht="12.75">
      <c r="A138" s="87"/>
      <c r="B138" s="221" t="s">
        <v>65</v>
      </c>
      <c r="C138" s="222"/>
      <c r="D138" s="222"/>
      <c r="E138" s="222"/>
      <c r="F138" s="223"/>
      <c r="G138" s="88" t="s">
        <v>67</v>
      </c>
      <c r="H138" s="89">
        <v>1.29</v>
      </c>
      <c r="I138" s="90">
        <v>30</v>
      </c>
      <c r="J138" s="90">
        <v>65</v>
      </c>
      <c r="K138" s="91">
        <v>1</v>
      </c>
      <c r="L138" s="95" t="s">
        <v>221</v>
      </c>
    </row>
    <row r="139" spans="1:12" s="18" customFormat="1" ht="12.75" customHeight="1">
      <c r="A139" s="87">
        <v>710000000178</v>
      </c>
      <c r="B139" s="224" t="s">
        <v>363</v>
      </c>
      <c r="C139" s="224"/>
      <c r="D139" s="224"/>
      <c r="E139" s="224"/>
      <c r="F139" s="224"/>
      <c r="G139" s="88" t="s">
        <v>66</v>
      </c>
      <c r="H139" s="89">
        <v>0.73</v>
      </c>
      <c r="I139" s="90">
        <v>115</v>
      </c>
      <c r="J139" s="90">
        <v>147</v>
      </c>
      <c r="K139" s="91">
        <v>4</v>
      </c>
      <c r="L139" s="95" t="s">
        <v>221</v>
      </c>
    </row>
    <row r="140" spans="1:12" s="18" customFormat="1" ht="12.75" customHeight="1">
      <c r="A140" s="87"/>
      <c r="B140" s="336" t="s">
        <v>65</v>
      </c>
      <c r="C140" s="337"/>
      <c r="D140" s="337"/>
      <c r="E140" s="337"/>
      <c r="F140" s="338"/>
      <c r="G140" s="88" t="s">
        <v>67</v>
      </c>
      <c r="H140" s="89">
        <v>1.29</v>
      </c>
      <c r="I140" s="90">
        <v>24</v>
      </c>
      <c r="J140" s="90">
        <v>54</v>
      </c>
      <c r="K140" s="91">
        <v>1</v>
      </c>
      <c r="L140" s="95" t="s">
        <v>221</v>
      </c>
    </row>
    <row r="141" spans="1:12" s="18" customFormat="1" ht="12.75">
      <c r="A141" s="87">
        <v>710000000216</v>
      </c>
      <c r="B141" s="224" t="s">
        <v>422</v>
      </c>
      <c r="C141" s="224"/>
      <c r="D141" s="224"/>
      <c r="E141" s="224"/>
      <c r="F141" s="224"/>
      <c r="G141" s="88" t="s">
        <v>67</v>
      </c>
      <c r="H141" s="89">
        <v>1.29</v>
      </c>
      <c r="I141" s="90">
        <v>99</v>
      </c>
      <c r="J141" s="90">
        <v>134</v>
      </c>
      <c r="K141" s="91">
        <v>1</v>
      </c>
      <c r="L141" s="95" t="s">
        <v>221</v>
      </c>
    </row>
    <row r="142" spans="1:12" s="18" customFormat="1" ht="12.75">
      <c r="A142" s="87">
        <v>710000000830</v>
      </c>
      <c r="B142" s="224" t="s">
        <v>373</v>
      </c>
      <c r="C142" s="224"/>
      <c r="D142" s="224"/>
      <c r="E142" s="224"/>
      <c r="F142" s="224"/>
      <c r="G142" s="88" t="s">
        <v>67</v>
      </c>
      <c r="H142" s="89">
        <v>1.29</v>
      </c>
      <c r="I142" s="90">
        <v>120</v>
      </c>
      <c r="J142" s="90">
        <v>158</v>
      </c>
      <c r="K142" s="91">
        <v>1</v>
      </c>
      <c r="L142" s="95" t="s">
        <v>221</v>
      </c>
    </row>
    <row r="143" spans="1:12" s="18" customFormat="1" ht="12.75">
      <c r="A143" s="21">
        <v>710000001216</v>
      </c>
      <c r="B143" s="297" t="s">
        <v>420</v>
      </c>
      <c r="C143" s="297"/>
      <c r="D143" s="297"/>
      <c r="E143" s="297"/>
      <c r="F143" s="297"/>
      <c r="G143" s="88" t="s">
        <v>67</v>
      </c>
      <c r="H143" s="89">
        <v>1.29</v>
      </c>
      <c r="I143" s="90">
        <v>115</v>
      </c>
      <c r="J143" s="90">
        <v>150</v>
      </c>
      <c r="K143" s="91">
        <v>1</v>
      </c>
      <c r="L143" s="95" t="s">
        <v>221</v>
      </c>
    </row>
    <row r="144" spans="1:12" s="18" customFormat="1" ht="12.75">
      <c r="A144" s="21">
        <v>710000001830</v>
      </c>
      <c r="B144" s="327" t="s">
        <v>421</v>
      </c>
      <c r="C144" s="327"/>
      <c r="D144" s="327"/>
      <c r="E144" s="327"/>
      <c r="F144" s="327"/>
      <c r="G144" s="88" t="s">
        <v>67</v>
      </c>
      <c r="H144" s="89">
        <v>1.29</v>
      </c>
      <c r="I144" s="96">
        <v>136</v>
      </c>
      <c r="J144" s="96">
        <v>174</v>
      </c>
      <c r="K144" s="91">
        <v>1</v>
      </c>
      <c r="L144" s="95" t="s">
        <v>221</v>
      </c>
    </row>
    <row r="145" spans="1:12" s="18" customFormat="1" ht="12.75">
      <c r="A145" s="21"/>
      <c r="B145" s="336" t="s">
        <v>65</v>
      </c>
      <c r="C145" s="337"/>
      <c r="D145" s="337"/>
      <c r="E145" s="337"/>
      <c r="F145" s="338"/>
      <c r="G145" s="88" t="s">
        <v>67</v>
      </c>
      <c r="H145" s="89">
        <v>1.29</v>
      </c>
      <c r="I145" s="90">
        <v>30</v>
      </c>
      <c r="J145" s="90">
        <v>65</v>
      </c>
      <c r="K145" s="91">
        <v>1</v>
      </c>
      <c r="L145" s="95" t="s">
        <v>221</v>
      </c>
    </row>
    <row r="146" spans="1:12" s="18" customFormat="1" ht="12.75">
      <c r="A146" s="17"/>
      <c r="B146" s="298" t="s">
        <v>462</v>
      </c>
      <c r="C146" s="298"/>
      <c r="D146" s="298"/>
      <c r="E146" s="298"/>
      <c r="F146" s="299"/>
      <c r="G146" s="72"/>
      <c r="H146" s="77"/>
      <c r="I146" s="78"/>
      <c r="J146" s="78"/>
      <c r="K146" s="71"/>
      <c r="L146" s="47"/>
    </row>
    <row r="147" spans="1:12" s="18" customFormat="1" ht="12.75">
      <c r="A147" s="191">
        <v>710000008927</v>
      </c>
      <c r="B147" s="300" t="s">
        <v>463</v>
      </c>
      <c r="C147" s="301"/>
      <c r="D147" s="301"/>
      <c r="E147" s="301"/>
      <c r="F147" s="302"/>
      <c r="G147" s="216" t="s">
        <v>404</v>
      </c>
      <c r="H147" s="217">
        <v>0.21</v>
      </c>
      <c r="I147" s="214">
        <v>52</v>
      </c>
      <c r="J147" s="214">
        <v>69</v>
      </c>
      <c r="K147" s="218">
        <v>1</v>
      </c>
      <c r="L147" s="95" t="s">
        <v>221</v>
      </c>
    </row>
    <row r="148" spans="1:12" s="101" customFormat="1" ht="11.25" customHeight="1">
      <c r="A148" s="22"/>
      <c r="B148" s="290" t="s">
        <v>571</v>
      </c>
      <c r="C148" s="290"/>
      <c r="D148" s="290"/>
      <c r="E148" s="290"/>
      <c r="F148" s="290"/>
      <c r="G148" s="97"/>
      <c r="H148" s="98"/>
      <c r="I148" s="99"/>
      <c r="J148" s="99"/>
      <c r="K148" s="100"/>
      <c r="L148" s="33"/>
    </row>
    <row r="149" spans="1:12" s="101" customFormat="1" ht="12.75">
      <c r="A149" s="14">
        <v>210000802451</v>
      </c>
      <c r="B149" s="315" t="s">
        <v>573</v>
      </c>
      <c r="C149" s="316"/>
      <c r="D149" s="316"/>
      <c r="E149" s="316"/>
      <c r="F149" s="316"/>
      <c r="G149" s="66" t="s">
        <v>19</v>
      </c>
      <c r="H149" s="67">
        <v>6.31</v>
      </c>
      <c r="I149" s="68">
        <v>510</v>
      </c>
      <c r="J149" s="68">
        <v>663</v>
      </c>
      <c r="K149" s="69">
        <v>2</v>
      </c>
      <c r="L149" s="66" t="s">
        <v>221</v>
      </c>
    </row>
    <row r="150" spans="1:12" s="18" customFormat="1" ht="12.75">
      <c r="A150" s="74"/>
      <c r="B150" s="311" t="s">
        <v>202</v>
      </c>
      <c r="C150" s="312"/>
      <c r="D150" s="312"/>
      <c r="E150" s="312"/>
      <c r="F150" s="313"/>
      <c r="G150" s="66" t="s">
        <v>20</v>
      </c>
      <c r="H150" s="67">
        <v>0.72</v>
      </c>
      <c r="I150" s="68">
        <v>23</v>
      </c>
      <c r="J150" s="68">
        <v>25</v>
      </c>
      <c r="K150" s="69"/>
      <c r="L150" s="66" t="s">
        <v>7</v>
      </c>
    </row>
    <row r="151" spans="1:12" s="101" customFormat="1" ht="12.75">
      <c r="A151" s="14">
        <v>210000807853</v>
      </c>
      <c r="B151" s="315" t="s">
        <v>574</v>
      </c>
      <c r="C151" s="316"/>
      <c r="D151" s="316"/>
      <c r="E151" s="316"/>
      <c r="F151" s="316"/>
      <c r="G151" s="66" t="s">
        <v>23</v>
      </c>
      <c r="H151" s="67">
        <v>2.11</v>
      </c>
      <c r="I151" s="68">
        <v>170</v>
      </c>
      <c r="J151" s="68">
        <f>I151+70</f>
        <v>240</v>
      </c>
      <c r="K151" s="69">
        <v>1</v>
      </c>
      <c r="L151" s="66" t="s">
        <v>221</v>
      </c>
    </row>
    <row r="152" spans="1:12" s="101" customFormat="1" ht="10.5" customHeight="1">
      <c r="A152" s="102"/>
      <c r="B152" s="314" t="s">
        <v>697</v>
      </c>
      <c r="C152" s="304"/>
      <c r="D152" s="304"/>
      <c r="E152" s="304"/>
      <c r="F152" s="304"/>
      <c r="G152" s="103"/>
      <c r="H152" s="104"/>
      <c r="I152" s="103"/>
      <c r="J152" s="103"/>
      <c r="K152" s="105"/>
      <c r="L152" s="106"/>
    </row>
    <row r="153" spans="1:12" s="109" customFormat="1" ht="13.5" customHeight="1">
      <c r="A153" s="107">
        <v>210000801122</v>
      </c>
      <c r="B153" s="286" t="s">
        <v>441</v>
      </c>
      <c r="C153" s="286"/>
      <c r="D153" s="286"/>
      <c r="E153" s="286"/>
      <c r="F153" s="286"/>
      <c r="G153" s="86" t="s">
        <v>24</v>
      </c>
      <c r="H153" s="67">
        <v>0.47</v>
      </c>
      <c r="I153" s="68">
        <v>87</v>
      </c>
      <c r="J153" s="68">
        <f>I153+27</f>
        <v>114</v>
      </c>
      <c r="K153" s="69">
        <v>1</v>
      </c>
      <c r="L153" s="86" t="s">
        <v>221</v>
      </c>
    </row>
    <row r="154" spans="1:12" s="109" customFormat="1" ht="12.75" customHeight="1">
      <c r="A154" s="107">
        <v>210000001475</v>
      </c>
      <c r="B154" s="286" t="s">
        <v>447</v>
      </c>
      <c r="C154" s="286"/>
      <c r="D154" s="286"/>
      <c r="E154" s="286"/>
      <c r="F154" s="286"/>
      <c r="G154" s="86" t="s">
        <v>25</v>
      </c>
      <c r="H154" s="67">
        <v>0.1</v>
      </c>
      <c r="I154" s="68">
        <v>34</v>
      </c>
      <c r="J154" s="68">
        <v>41</v>
      </c>
      <c r="K154" s="69">
        <v>1</v>
      </c>
      <c r="L154" s="86" t="s">
        <v>7</v>
      </c>
    </row>
    <row r="155" spans="1:12" s="109" customFormat="1" ht="12.75" customHeight="1">
      <c r="A155" s="14">
        <v>210000801124</v>
      </c>
      <c r="B155" s="265" t="s">
        <v>698</v>
      </c>
      <c r="C155" s="265"/>
      <c r="D155" s="265"/>
      <c r="E155" s="265"/>
      <c r="F155" s="265"/>
      <c r="G155" s="86" t="s">
        <v>26</v>
      </c>
      <c r="H155" s="67">
        <v>0.66</v>
      </c>
      <c r="I155" s="68">
        <v>88</v>
      </c>
      <c r="J155" s="68">
        <v>110</v>
      </c>
      <c r="K155" s="69">
        <v>1</v>
      </c>
      <c r="L155" s="86" t="s">
        <v>221</v>
      </c>
    </row>
    <row r="156" spans="1:12" s="109" customFormat="1" ht="12.75" customHeight="1">
      <c r="A156" s="14">
        <v>210000001459</v>
      </c>
      <c r="B156" s="265" t="s">
        <v>699</v>
      </c>
      <c r="C156" s="265"/>
      <c r="D156" s="265"/>
      <c r="E156" s="265"/>
      <c r="F156" s="265"/>
      <c r="G156" s="86" t="s">
        <v>27</v>
      </c>
      <c r="H156" s="67">
        <v>0.11</v>
      </c>
      <c r="I156" s="68">
        <v>41</v>
      </c>
      <c r="J156" s="68">
        <v>46</v>
      </c>
      <c r="K156" s="69">
        <v>1</v>
      </c>
      <c r="L156" s="86" t="s">
        <v>7</v>
      </c>
    </row>
    <row r="157" spans="1:12" s="109" customFormat="1" ht="12.75">
      <c r="A157" s="107">
        <v>210000008354</v>
      </c>
      <c r="B157" s="286" t="s">
        <v>523</v>
      </c>
      <c r="C157" s="286"/>
      <c r="D157" s="286"/>
      <c r="E157" s="286"/>
      <c r="F157" s="286"/>
      <c r="G157" s="86" t="s">
        <v>29</v>
      </c>
      <c r="H157" s="67">
        <v>0.15</v>
      </c>
      <c r="I157" s="68">
        <v>116</v>
      </c>
      <c r="J157" s="68">
        <f>I157+32</f>
        <v>148</v>
      </c>
      <c r="K157" s="69">
        <v>1</v>
      </c>
      <c r="L157" s="86" t="s">
        <v>221</v>
      </c>
    </row>
    <row r="158" spans="1:12" s="109" customFormat="1" ht="12.75">
      <c r="A158" s="107">
        <v>210000002355</v>
      </c>
      <c r="B158" s="286" t="s">
        <v>446</v>
      </c>
      <c r="C158" s="286"/>
      <c r="D158" s="286"/>
      <c r="E158" s="286"/>
      <c r="F158" s="286"/>
      <c r="G158" s="86" t="s">
        <v>28</v>
      </c>
      <c r="H158" s="67">
        <v>1.28</v>
      </c>
      <c r="I158" s="68">
        <v>33</v>
      </c>
      <c r="J158" s="68">
        <f>I158+41</f>
        <v>74</v>
      </c>
      <c r="K158" s="69">
        <v>1</v>
      </c>
      <c r="L158" s="86" t="s">
        <v>221</v>
      </c>
    </row>
    <row r="159" spans="1:12" s="18" customFormat="1" ht="11.25" customHeight="1">
      <c r="A159" s="110"/>
      <c r="B159" s="236" t="s">
        <v>417</v>
      </c>
      <c r="C159" s="236"/>
      <c r="D159" s="236"/>
      <c r="E159" s="236"/>
      <c r="F159" s="236"/>
      <c r="G159" s="111"/>
      <c r="H159" s="112"/>
      <c r="I159" s="113"/>
      <c r="J159" s="113"/>
      <c r="K159" s="114"/>
      <c r="L159" s="50"/>
    </row>
    <row r="160" spans="1:12" s="115" customFormat="1" ht="11.25" customHeight="1">
      <c r="A160" s="23">
        <v>210000802008</v>
      </c>
      <c r="B160" s="329" t="s">
        <v>119</v>
      </c>
      <c r="C160" s="329"/>
      <c r="D160" s="329"/>
      <c r="E160" s="329"/>
      <c r="F160" s="329"/>
      <c r="G160" s="82" t="s">
        <v>49</v>
      </c>
      <c r="H160" s="83">
        <v>3.91</v>
      </c>
      <c r="I160" s="84">
        <v>250</v>
      </c>
      <c r="J160" s="84">
        <v>330</v>
      </c>
      <c r="K160" s="85">
        <v>1</v>
      </c>
      <c r="L160" s="73" t="s">
        <v>221</v>
      </c>
    </row>
    <row r="161" spans="1:12" s="115" customFormat="1" ht="11.25" customHeight="1">
      <c r="A161" s="107">
        <v>210000802011</v>
      </c>
      <c r="B161" s="108" t="s">
        <v>120</v>
      </c>
      <c r="C161" s="116"/>
      <c r="D161" s="116"/>
      <c r="E161" s="116"/>
      <c r="F161" s="116"/>
      <c r="G161" s="82" t="s">
        <v>49</v>
      </c>
      <c r="H161" s="83">
        <v>3.91</v>
      </c>
      <c r="I161" s="84">
        <v>250</v>
      </c>
      <c r="J161" s="84">
        <v>330</v>
      </c>
      <c r="K161" s="85">
        <v>1</v>
      </c>
      <c r="L161" s="73" t="s">
        <v>221</v>
      </c>
    </row>
    <row r="162" spans="1:12" s="18" customFormat="1" ht="12.75">
      <c r="A162" s="14">
        <v>210000802690</v>
      </c>
      <c r="B162" s="254" t="s">
        <v>472</v>
      </c>
      <c r="C162" s="254"/>
      <c r="D162" s="254"/>
      <c r="E162" s="254"/>
      <c r="F162" s="254"/>
      <c r="G162" s="86" t="s">
        <v>30</v>
      </c>
      <c r="H162" s="67">
        <v>0.7</v>
      </c>
      <c r="I162" s="68">
        <v>30</v>
      </c>
      <c r="J162" s="68">
        <v>63</v>
      </c>
      <c r="K162" s="69">
        <v>1</v>
      </c>
      <c r="L162" s="86" t="s">
        <v>221</v>
      </c>
    </row>
    <row r="163" spans="1:12" s="18" customFormat="1" ht="13.5" customHeight="1">
      <c r="A163" s="24">
        <v>210000802820</v>
      </c>
      <c r="B163" s="328" t="s">
        <v>729</v>
      </c>
      <c r="C163" s="328"/>
      <c r="D163" s="328"/>
      <c r="E163" s="328"/>
      <c r="F163" s="328"/>
      <c r="G163" s="86" t="s">
        <v>77</v>
      </c>
      <c r="H163" s="67">
        <v>1.18</v>
      </c>
      <c r="I163" s="68">
        <v>79</v>
      </c>
      <c r="J163" s="68">
        <v>120</v>
      </c>
      <c r="K163" s="69">
        <v>1</v>
      </c>
      <c r="L163" s="86" t="s">
        <v>221</v>
      </c>
    </row>
    <row r="164" spans="1:12" s="18" customFormat="1" ht="13.5" customHeight="1">
      <c r="A164" s="14">
        <v>210000802692</v>
      </c>
      <c r="B164" s="254" t="s">
        <v>492</v>
      </c>
      <c r="C164" s="254"/>
      <c r="D164" s="254"/>
      <c r="E164" s="254"/>
      <c r="F164" s="254"/>
      <c r="G164" s="86" t="s">
        <v>75</v>
      </c>
      <c r="H164" s="67">
        <v>1.15</v>
      </c>
      <c r="I164" s="68">
        <v>77</v>
      </c>
      <c r="J164" s="68">
        <v>105</v>
      </c>
      <c r="K164" s="69">
        <v>1</v>
      </c>
      <c r="L164" s="86" t="s">
        <v>221</v>
      </c>
    </row>
    <row r="165" spans="1:12" s="18" customFormat="1" ht="12.75">
      <c r="A165" s="14">
        <v>210000802107</v>
      </c>
      <c r="B165" s="254" t="s">
        <v>392</v>
      </c>
      <c r="C165" s="254"/>
      <c r="D165" s="254"/>
      <c r="E165" s="254"/>
      <c r="F165" s="254"/>
      <c r="G165" s="86" t="s">
        <v>75</v>
      </c>
      <c r="H165" s="67">
        <v>1.15</v>
      </c>
      <c r="I165" s="68">
        <v>87</v>
      </c>
      <c r="J165" s="68">
        <v>121</v>
      </c>
      <c r="K165" s="69">
        <v>1</v>
      </c>
      <c r="L165" s="86" t="s">
        <v>221</v>
      </c>
    </row>
    <row r="166" spans="1:12" s="18" customFormat="1" ht="12.75" customHeight="1">
      <c r="A166" s="14">
        <v>210000802017</v>
      </c>
      <c r="B166" s="254" t="s">
        <v>672</v>
      </c>
      <c r="C166" s="254"/>
      <c r="D166" s="254"/>
      <c r="E166" s="254"/>
      <c r="F166" s="254"/>
      <c r="G166" s="86" t="s">
        <v>75</v>
      </c>
      <c r="H166" s="67">
        <v>1.15</v>
      </c>
      <c r="I166" s="68">
        <v>58</v>
      </c>
      <c r="J166" s="68">
        <v>100</v>
      </c>
      <c r="K166" s="69">
        <v>1</v>
      </c>
      <c r="L166" s="86" t="s">
        <v>221</v>
      </c>
    </row>
    <row r="167" spans="1:12" s="18" customFormat="1" ht="12" customHeight="1">
      <c r="A167" s="14">
        <v>210000802695</v>
      </c>
      <c r="B167" s="254" t="s">
        <v>393</v>
      </c>
      <c r="C167" s="254"/>
      <c r="D167" s="254"/>
      <c r="E167" s="254"/>
      <c r="F167" s="254"/>
      <c r="G167" s="86" t="s">
        <v>75</v>
      </c>
      <c r="H167" s="67">
        <v>1.15</v>
      </c>
      <c r="I167" s="68">
        <v>52</v>
      </c>
      <c r="J167" s="68">
        <v>92</v>
      </c>
      <c r="K167" s="69">
        <v>1</v>
      </c>
      <c r="L167" s="86" t="s">
        <v>221</v>
      </c>
    </row>
    <row r="168" spans="1:12" s="18" customFormat="1" ht="12.75" customHeight="1">
      <c r="A168" s="14">
        <v>210000807546</v>
      </c>
      <c r="B168" s="255" t="s">
        <v>474</v>
      </c>
      <c r="C168" s="255"/>
      <c r="D168" s="255"/>
      <c r="E168" s="255"/>
      <c r="F168" s="255"/>
      <c r="G168" s="86" t="s">
        <v>70</v>
      </c>
      <c r="H168" s="67">
        <v>0.69</v>
      </c>
      <c r="I168" s="68">
        <v>70</v>
      </c>
      <c r="J168" s="68">
        <v>96</v>
      </c>
      <c r="K168" s="69">
        <v>1</v>
      </c>
      <c r="L168" s="86" t="s">
        <v>221</v>
      </c>
    </row>
    <row r="169" spans="1:12" s="18" customFormat="1" ht="13.5" customHeight="1">
      <c r="A169" s="14">
        <v>210000803570</v>
      </c>
      <c r="B169" s="255" t="s">
        <v>414</v>
      </c>
      <c r="C169" s="255"/>
      <c r="D169" s="255"/>
      <c r="E169" s="255"/>
      <c r="F169" s="255"/>
      <c r="G169" s="86" t="s">
        <v>71</v>
      </c>
      <c r="H169" s="67">
        <v>0.59</v>
      </c>
      <c r="I169" s="68">
        <v>38</v>
      </c>
      <c r="J169" s="68">
        <v>67</v>
      </c>
      <c r="K169" s="69">
        <v>1</v>
      </c>
      <c r="L169" s="86" t="s">
        <v>221</v>
      </c>
    </row>
    <row r="170" spans="1:12" s="18" customFormat="1" ht="13.5" customHeight="1">
      <c r="A170" s="14">
        <v>210000802018</v>
      </c>
      <c r="B170" s="254" t="s">
        <v>671</v>
      </c>
      <c r="C170" s="254"/>
      <c r="D170" s="254"/>
      <c r="E170" s="254"/>
      <c r="F170" s="254"/>
      <c r="G170" s="86" t="s">
        <v>74</v>
      </c>
      <c r="H170" s="67">
        <v>1.52</v>
      </c>
      <c r="I170" s="68">
        <v>80</v>
      </c>
      <c r="J170" s="68">
        <v>122</v>
      </c>
      <c r="K170" s="69">
        <v>1</v>
      </c>
      <c r="L170" s="86" t="s">
        <v>221</v>
      </c>
    </row>
    <row r="171" spans="1:12" s="18" customFormat="1" ht="13.5" customHeight="1">
      <c r="A171" s="14">
        <v>210000802694</v>
      </c>
      <c r="B171" s="254" t="s">
        <v>673</v>
      </c>
      <c r="C171" s="254"/>
      <c r="D171" s="254"/>
      <c r="E171" s="254"/>
      <c r="F171" s="254"/>
      <c r="G171" s="86" t="s">
        <v>75</v>
      </c>
      <c r="H171" s="67" t="s">
        <v>343</v>
      </c>
      <c r="I171" s="68">
        <v>75</v>
      </c>
      <c r="J171" s="68">
        <v>109</v>
      </c>
      <c r="K171" s="69">
        <v>1</v>
      </c>
      <c r="L171" s="86" t="s">
        <v>221</v>
      </c>
    </row>
    <row r="172" spans="1:12" s="18" customFormat="1" ht="13.5" customHeight="1">
      <c r="A172" s="14">
        <v>210000802015</v>
      </c>
      <c r="B172" s="254" t="s">
        <v>670</v>
      </c>
      <c r="C172" s="254"/>
      <c r="D172" s="254"/>
      <c r="E172" s="254"/>
      <c r="F172" s="254"/>
      <c r="G172" s="86" t="s">
        <v>74</v>
      </c>
      <c r="H172" s="67">
        <v>1.52</v>
      </c>
      <c r="I172" s="68">
        <v>90</v>
      </c>
      <c r="J172" s="68">
        <v>134</v>
      </c>
      <c r="K172" s="69">
        <v>1</v>
      </c>
      <c r="L172" s="86" t="s">
        <v>221</v>
      </c>
    </row>
    <row r="173" spans="1:12" s="18" customFormat="1" ht="13.5" customHeight="1">
      <c r="A173" s="14">
        <v>210000802090</v>
      </c>
      <c r="B173" s="255" t="s">
        <v>394</v>
      </c>
      <c r="C173" s="255"/>
      <c r="D173" s="255"/>
      <c r="E173" s="255"/>
      <c r="F173" s="255"/>
      <c r="G173" s="86" t="s">
        <v>72</v>
      </c>
      <c r="H173" s="67">
        <v>2.03</v>
      </c>
      <c r="I173" s="68">
        <v>142</v>
      </c>
      <c r="J173" s="68">
        <v>186</v>
      </c>
      <c r="K173" s="69">
        <v>1</v>
      </c>
      <c r="L173" s="86" t="s">
        <v>221</v>
      </c>
    </row>
    <row r="174" spans="1:12" s="18" customFormat="1" ht="13.5" customHeight="1">
      <c r="A174" s="14">
        <v>210000807561</v>
      </c>
      <c r="B174" s="255" t="s">
        <v>439</v>
      </c>
      <c r="C174" s="255"/>
      <c r="D174" s="255"/>
      <c r="E174" s="255"/>
      <c r="F174" s="255"/>
      <c r="G174" s="86" t="s">
        <v>74</v>
      </c>
      <c r="H174" s="67">
        <v>1.52</v>
      </c>
      <c r="I174" s="68">
        <v>102</v>
      </c>
      <c r="J174" s="68">
        <v>144</v>
      </c>
      <c r="K174" s="69">
        <v>1</v>
      </c>
      <c r="L174" s="86" t="s">
        <v>221</v>
      </c>
    </row>
    <row r="175" spans="1:12" s="18" customFormat="1" ht="12" customHeight="1">
      <c r="A175" s="14">
        <v>210000002361</v>
      </c>
      <c r="B175" s="255" t="s">
        <v>438</v>
      </c>
      <c r="C175" s="255"/>
      <c r="D175" s="255"/>
      <c r="E175" s="255"/>
      <c r="F175" s="255"/>
      <c r="G175" s="86" t="s">
        <v>72</v>
      </c>
      <c r="H175" s="67">
        <v>2.03</v>
      </c>
      <c r="I175" s="68">
        <v>125</v>
      </c>
      <c r="J175" s="68">
        <v>170</v>
      </c>
      <c r="K175" s="69">
        <v>1</v>
      </c>
      <c r="L175" s="86" t="s">
        <v>221</v>
      </c>
    </row>
    <row r="176" spans="1:12" s="18" customFormat="1" ht="12.75" customHeight="1">
      <c r="A176" s="14">
        <v>210000802012</v>
      </c>
      <c r="B176" s="254" t="s">
        <v>400</v>
      </c>
      <c r="C176" s="254"/>
      <c r="D176" s="254"/>
      <c r="E176" s="254"/>
      <c r="F176" s="254"/>
      <c r="G176" s="86" t="s">
        <v>74</v>
      </c>
      <c r="H176" s="67">
        <v>1.52</v>
      </c>
      <c r="I176" s="68">
        <v>95</v>
      </c>
      <c r="J176" s="68">
        <v>137</v>
      </c>
      <c r="K176" s="69">
        <v>1</v>
      </c>
      <c r="L176" s="86" t="s">
        <v>221</v>
      </c>
    </row>
    <row r="177" spans="1:12" s="18" customFormat="1" ht="13.5" customHeight="1">
      <c r="A177" s="14">
        <v>210001802693</v>
      </c>
      <c r="B177" s="254" t="s">
        <v>401</v>
      </c>
      <c r="C177" s="254"/>
      <c r="D177" s="254"/>
      <c r="E177" s="254"/>
      <c r="F177" s="254"/>
      <c r="G177" s="86" t="s">
        <v>75</v>
      </c>
      <c r="H177" s="67">
        <v>1.15</v>
      </c>
      <c r="I177" s="68">
        <v>88</v>
      </c>
      <c r="J177" s="68">
        <v>126</v>
      </c>
      <c r="K177" s="69">
        <v>1</v>
      </c>
      <c r="L177" s="86" t="s">
        <v>221</v>
      </c>
    </row>
    <row r="178" spans="1:12" s="18" customFormat="1" ht="13.5" customHeight="1">
      <c r="A178" s="14">
        <v>210001802009</v>
      </c>
      <c r="B178" s="254" t="s">
        <v>402</v>
      </c>
      <c r="C178" s="254"/>
      <c r="D178" s="254"/>
      <c r="E178" s="254"/>
      <c r="F178" s="254"/>
      <c r="G178" s="86" t="s">
        <v>74</v>
      </c>
      <c r="H178" s="67">
        <v>1.52</v>
      </c>
      <c r="I178" s="68">
        <v>115</v>
      </c>
      <c r="J178" s="68">
        <v>159</v>
      </c>
      <c r="K178" s="69">
        <v>1</v>
      </c>
      <c r="L178" s="86" t="s">
        <v>221</v>
      </c>
    </row>
    <row r="179" spans="1:12" s="18" customFormat="1" ht="13.5" customHeight="1">
      <c r="A179" s="14">
        <v>210001802093</v>
      </c>
      <c r="B179" s="254" t="s">
        <v>403</v>
      </c>
      <c r="C179" s="254"/>
      <c r="D179" s="254"/>
      <c r="E179" s="254"/>
      <c r="F179" s="254"/>
      <c r="G179" s="86" t="s">
        <v>74</v>
      </c>
      <c r="H179" s="67">
        <v>1.52</v>
      </c>
      <c r="I179" s="68">
        <v>112</v>
      </c>
      <c r="J179" s="68">
        <v>163</v>
      </c>
      <c r="K179" s="69">
        <v>1</v>
      </c>
      <c r="L179" s="86" t="s">
        <v>221</v>
      </c>
    </row>
    <row r="180" spans="1:12" s="18" customFormat="1" ht="13.5" customHeight="1">
      <c r="A180" s="14">
        <v>210000802111</v>
      </c>
      <c r="B180" s="254" t="s">
        <v>405</v>
      </c>
      <c r="C180" s="254"/>
      <c r="D180" s="254"/>
      <c r="E180" s="254"/>
      <c r="F180" s="254"/>
      <c r="G180" s="86" t="s">
        <v>74</v>
      </c>
      <c r="H180" s="67">
        <v>1.52</v>
      </c>
      <c r="I180" s="68">
        <v>115</v>
      </c>
      <c r="J180" s="68">
        <v>153</v>
      </c>
      <c r="K180" s="69">
        <v>1</v>
      </c>
      <c r="L180" s="86" t="s">
        <v>221</v>
      </c>
    </row>
    <row r="181" spans="1:12" s="18" customFormat="1" ht="13.5" customHeight="1">
      <c r="A181" s="14">
        <v>210000802821</v>
      </c>
      <c r="B181" s="254" t="s">
        <v>547</v>
      </c>
      <c r="C181" s="254"/>
      <c r="D181" s="254"/>
      <c r="E181" s="254"/>
      <c r="F181" s="254"/>
      <c r="G181" s="86" t="s">
        <v>76</v>
      </c>
      <c r="H181" s="67">
        <v>1.57</v>
      </c>
      <c r="I181" s="68">
        <v>95</v>
      </c>
      <c r="J181" s="68">
        <v>142</v>
      </c>
      <c r="K181" s="69">
        <v>1</v>
      </c>
      <c r="L181" s="86" t="s">
        <v>221</v>
      </c>
    </row>
    <row r="182" spans="1:12" s="18" customFormat="1" ht="13.5" customHeight="1">
      <c r="A182" s="14">
        <v>210000802822</v>
      </c>
      <c r="B182" s="254" t="s">
        <v>532</v>
      </c>
      <c r="C182" s="254"/>
      <c r="D182" s="254"/>
      <c r="E182" s="254"/>
      <c r="F182" s="254"/>
      <c r="G182" s="86" t="s">
        <v>75</v>
      </c>
      <c r="H182" s="67">
        <v>1.15</v>
      </c>
      <c r="I182" s="68">
        <v>101</v>
      </c>
      <c r="J182" s="68">
        <v>124</v>
      </c>
      <c r="K182" s="69">
        <v>1</v>
      </c>
      <c r="L182" s="86" t="s">
        <v>221</v>
      </c>
    </row>
    <row r="183" spans="1:12" s="18" customFormat="1" ht="13.5" customHeight="1">
      <c r="A183" s="14">
        <v>210000802823</v>
      </c>
      <c r="B183" s="254" t="s">
        <v>533</v>
      </c>
      <c r="C183" s="254"/>
      <c r="D183" s="254"/>
      <c r="E183" s="254"/>
      <c r="F183" s="254"/>
      <c r="G183" s="86" t="s">
        <v>74</v>
      </c>
      <c r="H183" s="67">
        <v>1.52</v>
      </c>
      <c r="I183" s="68">
        <v>121</v>
      </c>
      <c r="J183" s="68">
        <v>150</v>
      </c>
      <c r="K183" s="69">
        <v>1</v>
      </c>
      <c r="L183" s="86" t="s">
        <v>221</v>
      </c>
    </row>
    <row r="184" spans="1:12" s="18" customFormat="1" ht="12.75" customHeight="1">
      <c r="A184" s="14">
        <v>210000001020</v>
      </c>
      <c r="B184" s="254" t="s">
        <v>534</v>
      </c>
      <c r="C184" s="254"/>
      <c r="D184" s="254"/>
      <c r="E184" s="254"/>
      <c r="F184" s="254"/>
      <c r="G184" s="86" t="s">
        <v>78</v>
      </c>
      <c r="H184" s="67">
        <v>2.03</v>
      </c>
      <c r="I184" s="68">
        <v>138</v>
      </c>
      <c r="J184" s="68">
        <v>198</v>
      </c>
      <c r="K184" s="69">
        <v>1</v>
      </c>
      <c r="L184" s="86" t="s">
        <v>221</v>
      </c>
    </row>
    <row r="185" spans="1:12" s="18" customFormat="1" ht="13.5" customHeight="1">
      <c r="A185" s="14">
        <v>210000001021</v>
      </c>
      <c r="B185" s="254" t="s">
        <v>535</v>
      </c>
      <c r="C185" s="254"/>
      <c r="D185" s="254"/>
      <c r="E185" s="254"/>
      <c r="F185" s="254"/>
      <c r="G185" s="86" t="s">
        <v>79</v>
      </c>
      <c r="H185" s="67">
        <v>2.68</v>
      </c>
      <c r="I185" s="68">
        <v>160</v>
      </c>
      <c r="J185" s="68">
        <v>215</v>
      </c>
      <c r="K185" s="69">
        <v>1</v>
      </c>
      <c r="L185" s="86" t="s">
        <v>221</v>
      </c>
    </row>
    <row r="186" spans="1:12" s="18" customFormat="1" ht="13.5" customHeight="1">
      <c r="A186" s="14">
        <v>210000001022</v>
      </c>
      <c r="B186" s="254" t="s">
        <v>536</v>
      </c>
      <c r="C186" s="254"/>
      <c r="D186" s="254"/>
      <c r="E186" s="254"/>
      <c r="F186" s="254"/>
      <c r="G186" s="86" t="s">
        <v>80</v>
      </c>
      <c r="H186" s="67">
        <v>1.15</v>
      </c>
      <c r="I186" s="68">
        <v>151</v>
      </c>
      <c r="J186" s="68">
        <v>206</v>
      </c>
      <c r="K186" s="69">
        <v>1</v>
      </c>
      <c r="L186" s="86" t="s">
        <v>221</v>
      </c>
    </row>
    <row r="187" spans="1:12" s="18" customFormat="1" ht="13.5" customHeight="1">
      <c r="A187" s="14">
        <v>210000001023</v>
      </c>
      <c r="B187" s="254" t="s">
        <v>537</v>
      </c>
      <c r="C187" s="254"/>
      <c r="D187" s="254"/>
      <c r="E187" s="254"/>
      <c r="F187" s="254"/>
      <c r="G187" s="86" t="s">
        <v>81</v>
      </c>
      <c r="H187" s="67">
        <v>2.68</v>
      </c>
      <c r="I187" s="68">
        <v>181</v>
      </c>
      <c r="J187" s="68">
        <v>248</v>
      </c>
      <c r="K187" s="69">
        <v>1</v>
      </c>
      <c r="L187" s="86" t="s">
        <v>221</v>
      </c>
    </row>
    <row r="188" spans="1:12" s="18" customFormat="1" ht="13.5" customHeight="1">
      <c r="A188" s="14">
        <v>210000804962</v>
      </c>
      <c r="B188" s="254" t="s">
        <v>131</v>
      </c>
      <c r="C188" s="254"/>
      <c r="D188" s="254"/>
      <c r="E188" s="254"/>
      <c r="F188" s="254"/>
      <c r="G188" s="86" t="s">
        <v>73</v>
      </c>
      <c r="H188" s="67">
        <v>2.68</v>
      </c>
      <c r="I188" s="68">
        <v>182</v>
      </c>
      <c r="J188" s="68">
        <v>246</v>
      </c>
      <c r="K188" s="69">
        <v>1</v>
      </c>
      <c r="L188" s="86" t="s">
        <v>221</v>
      </c>
    </row>
    <row r="189" spans="1:12" s="18" customFormat="1" ht="13.5" customHeight="1">
      <c r="A189" s="14">
        <v>210000801864</v>
      </c>
      <c r="B189" s="254" t="s">
        <v>406</v>
      </c>
      <c r="C189" s="254"/>
      <c r="D189" s="254"/>
      <c r="E189" s="254"/>
      <c r="F189" s="254"/>
      <c r="G189" s="86" t="s">
        <v>82</v>
      </c>
      <c r="H189" s="67">
        <v>0.69</v>
      </c>
      <c r="I189" s="68">
        <v>39</v>
      </c>
      <c r="J189" s="68">
        <v>59</v>
      </c>
      <c r="K189" s="69">
        <v>1</v>
      </c>
      <c r="L189" s="86" t="s">
        <v>221</v>
      </c>
    </row>
    <row r="190" spans="1:12" s="18" customFormat="1" ht="13.5" customHeight="1">
      <c r="A190" s="14">
        <v>210000802091</v>
      </c>
      <c r="B190" s="254" t="s">
        <v>407</v>
      </c>
      <c r="C190" s="254"/>
      <c r="D190" s="254"/>
      <c r="E190" s="254"/>
      <c r="F190" s="254"/>
      <c r="G190" s="86" t="s">
        <v>83</v>
      </c>
      <c r="H190" s="67">
        <v>0.66</v>
      </c>
      <c r="I190" s="68">
        <v>51</v>
      </c>
      <c r="J190" s="68">
        <v>89</v>
      </c>
      <c r="K190" s="69">
        <v>1</v>
      </c>
      <c r="L190" s="86" t="s">
        <v>221</v>
      </c>
    </row>
    <row r="191" spans="1:12" s="18" customFormat="1" ht="12.75" customHeight="1">
      <c r="A191" s="14">
        <v>210000801867</v>
      </c>
      <c r="B191" s="254" t="s">
        <v>408</v>
      </c>
      <c r="C191" s="254"/>
      <c r="D191" s="254"/>
      <c r="E191" s="254"/>
      <c r="F191" s="254"/>
      <c r="G191" s="86" t="s">
        <v>84</v>
      </c>
      <c r="H191" s="67">
        <v>0.56</v>
      </c>
      <c r="I191" s="68">
        <v>30</v>
      </c>
      <c r="J191" s="68">
        <v>55</v>
      </c>
      <c r="K191" s="69">
        <v>1</v>
      </c>
      <c r="L191" s="86" t="s">
        <v>221</v>
      </c>
    </row>
    <row r="192" spans="1:12" s="18" customFormat="1" ht="13.5" customHeight="1">
      <c r="A192" s="14">
        <v>210000802092</v>
      </c>
      <c r="B192" s="254" t="s">
        <v>409</v>
      </c>
      <c r="C192" s="254"/>
      <c r="D192" s="254"/>
      <c r="E192" s="254"/>
      <c r="F192" s="254"/>
      <c r="G192" s="86" t="s">
        <v>85</v>
      </c>
      <c r="H192" s="67">
        <v>0.67</v>
      </c>
      <c r="I192" s="68">
        <v>31</v>
      </c>
      <c r="J192" s="68">
        <v>58</v>
      </c>
      <c r="K192" s="69">
        <v>1</v>
      </c>
      <c r="L192" s="86" t="s">
        <v>221</v>
      </c>
    </row>
    <row r="193" spans="1:12" s="18" customFormat="1" ht="12" customHeight="1">
      <c r="A193" s="117"/>
      <c r="B193" s="296" t="s">
        <v>445</v>
      </c>
      <c r="C193" s="296"/>
      <c r="D193" s="296"/>
      <c r="E193" s="296"/>
      <c r="F193" s="296"/>
      <c r="G193" s="111"/>
      <c r="I193" s="113"/>
      <c r="J193" s="113"/>
      <c r="K193" s="114"/>
      <c r="L193" s="50"/>
    </row>
    <row r="194" spans="1:12" s="18" customFormat="1" ht="12.75" customHeight="1">
      <c r="A194" s="14">
        <v>210000002525</v>
      </c>
      <c r="B194" s="254" t="s">
        <v>471</v>
      </c>
      <c r="C194" s="254"/>
      <c r="D194" s="254"/>
      <c r="E194" s="254"/>
      <c r="F194" s="254"/>
      <c r="G194" s="86" t="s">
        <v>86</v>
      </c>
      <c r="H194" s="67">
        <v>0.71</v>
      </c>
      <c r="I194" s="68">
        <v>34</v>
      </c>
      <c r="J194" s="68">
        <v>63</v>
      </c>
      <c r="K194" s="69">
        <v>1</v>
      </c>
      <c r="L194" s="86" t="s">
        <v>221</v>
      </c>
    </row>
    <row r="195" spans="1:12" s="18" customFormat="1" ht="13.5" customHeight="1">
      <c r="A195" s="118">
        <v>210000001327</v>
      </c>
      <c r="B195" s="254" t="s">
        <v>428</v>
      </c>
      <c r="C195" s="254"/>
      <c r="D195" s="254"/>
      <c r="E195" s="254"/>
      <c r="F195" s="254"/>
      <c r="G195" s="86" t="s">
        <v>75</v>
      </c>
      <c r="H195" s="67">
        <v>1.15</v>
      </c>
      <c r="I195" s="68">
        <v>103</v>
      </c>
      <c r="J195" s="68">
        <v>144</v>
      </c>
      <c r="K195" s="69">
        <v>1</v>
      </c>
      <c r="L195" s="86" t="s">
        <v>221</v>
      </c>
    </row>
    <row r="196" spans="1:12" s="18" customFormat="1" ht="13.5" customHeight="1">
      <c r="A196" s="14">
        <v>210000080341</v>
      </c>
      <c r="B196" s="254" t="s">
        <v>318</v>
      </c>
      <c r="C196" s="254"/>
      <c r="D196" s="254"/>
      <c r="E196" s="254"/>
      <c r="F196" s="254"/>
      <c r="G196" s="86" t="s">
        <v>75</v>
      </c>
      <c r="H196" s="67">
        <v>1.15</v>
      </c>
      <c r="I196" s="68">
        <v>90</v>
      </c>
      <c r="J196" s="68">
        <v>112</v>
      </c>
      <c r="K196" s="69">
        <v>1</v>
      </c>
      <c r="L196" s="86" t="s">
        <v>221</v>
      </c>
    </row>
    <row r="197" spans="1:12" s="18" customFormat="1" ht="13.5" customHeight="1">
      <c r="A197" s="14">
        <v>210000180343</v>
      </c>
      <c r="B197" s="254" t="s">
        <v>493</v>
      </c>
      <c r="C197" s="254"/>
      <c r="D197" s="254"/>
      <c r="E197" s="254"/>
      <c r="F197" s="254"/>
      <c r="G197" s="86" t="s">
        <v>91</v>
      </c>
      <c r="H197" s="67">
        <v>1.16</v>
      </c>
      <c r="I197" s="68">
        <v>86</v>
      </c>
      <c r="J197" s="68">
        <v>129</v>
      </c>
      <c r="K197" s="69">
        <v>1</v>
      </c>
      <c r="L197" s="86" t="s">
        <v>221</v>
      </c>
    </row>
    <row r="198" spans="1:12" s="18" customFormat="1" ht="12.75">
      <c r="A198" s="14">
        <v>210000080417</v>
      </c>
      <c r="B198" s="254" t="s">
        <v>319</v>
      </c>
      <c r="C198" s="254"/>
      <c r="D198" s="254"/>
      <c r="E198" s="254"/>
      <c r="F198" s="254"/>
      <c r="G198" s="86" t="s">
        <v>74</v>
      </c>
      <c r="H198" s="67">
        <v>1.52</v>
      </c>
      <c r="I198" s="68">
        <v>73</v>
      </c>
      <c r="J198" s="68">
        <v>126</v>
      </c>
      <c r="K198" s="69">
        <v>1</v>
      </c>
      <c r="L198" s="86" t="s">
        <v>221</v>
      </c>
    </row>
    <row r="199" spans="1:12" s="18" customFormat="1" ht="12" customHeight="1">
      <c r="A199" s="14">
        <v>210000080486</v>
      </c>
      <c r="B199" s="254" t="s">
        <v>320</v>
      </c>
      <c r="C199" s="254"/>
      <c r="D199" s="254"/>
      <c r="E199" s="254"/>
      <c r="F199" s="254"/>
      <c r="G199" s="86" t="s">
        <v>75</v>
      </c>
      <c r="H199" s="67">
        <v>1.15</v>
      </c>
      <c r="I199" s="68">
        <v>57</v>
      </c>
      <c r="J199" s="68">
        <v>96</v>
      </c>
      <c r="K199" s="69">
        <v>1</v>
      </c>
      <c r="L199" s="86" t="s">
        <v>221</v>
      </c>
    </row>
    <row r="200" spans="1:12" s="18" customFormat="1" ht="12.75" customHeight="1">
      <c r="A200" s="14">
        <v>210000801112</v>
      </c>
      <c r="B200" s="254" t="s">
        <v>321</v>
      </c>
      <c r="C200" s="254"/>
      <c r="D200" s="254"/>
      <c r="E200" s="254"/>
      <c r="F200" s="254"/>
      <c r="G200" s="86" t="s">
        <v>69</v>
      </c>
      <c r="H200" s="67">
        <v>0.51</v>
      </c>
      <c r="I200" s="68">
        <v>46</v>
      </c>
      <c r="J200" s="68">
        <v>72</v>
      </c>
      <c r="K200" s="69">
        <v>1</v>
      </c>
      <c r="L200" s="86" t="s">
        <v>221</v>
      </c>
    </row>
    <row r="201" spans="1:12" s="18" customFormat="1" ht="12" customHeight="1">
      <c r="A201" s="14">
        <v>210000806028</v>
      </c>
      <c r="B201" s="255" t="s">
        <v>473</v>
      </c>
      <c r="C201" s="255"/>
      <c r="D201" s="255"/>
      <c r="E201" s="255"/>
      <c r="F201" s="255"/>
      <c r="G201" s="86" t="s">
        <v>92</v>
      </c>
      <c r="H201" s="67">
        <v>0.68</v>
      </c>
      <c r="I201" s="68">
        <v>70</v>
      </c>
      <c r="J201" s="68">
        <v>100</v>
      </c>
      <c r="K201" s="69">
        <v>1</v>
      </c>
      <c r="L201" s="86" t="s">
        <v>221</v>
      </c>
    </row>
    <row r="202" spans="1:12" s="18" customFormat="1" ht="12" customHeight="1">
      <c r="A202" s="14">
        <v>210000803566</v>
      </c>
      <c r="B202" s="255" t="s">
        <v>413</v>
      </c>
      <c r="C202" s="255"/>
      <c r="D202" s="255"/>
      <c r="E202" s="255"/>
      <c r="F202" s="255"/>
      <c r="G202" s="86" t="s">
        <v>93</v>
      </c>
      <c r="H202" s="67">
        <v>0.6</v>
      </c>
      <c r="I202" s="68">
        <v>35</v>
      </c>
      <c r="J202" s="68">
        <v>60</v>
      </c>
      <c r="K202" s="69">
        <v>1</v>
      </c>
      <c r="L202" s="86" t="s">
        <v>221</v>
      </c>
    </row>
    <row r="203" spans="1:12" s="18" customFormat="1" ht="13.5" customHeight="1">
      <c r="A203" s="14">
        <v>210000801947</v>
      </c>
      <c r="B203" s="254" t="s">
        <v>322</v>
      </c>
      <c r="C203" s="254"/>
      <c r="D203" s="254"/>
      <c r="E203" s="254"/>
      <c r="F203" s="254"/>
      <c r="G203" s="86" t="s">
        <v>94</v>
      </c>
      <c r="H203" s="67">
        <v>1.52</v>
      </c>
      <c r="I203" s="68">
        <v>73</v>
      </c>
      <c r="J203" s="68">
        <v>124</v>
      </c>
      <c r="K203" s="69">
        <v>1</v>
      </c>
      <c r="L203" s="86" t="s">
        <v>221</v>
      </c>
    </row>
    <row r="204" spans="1:12" s="18" customFormat="1" ht="13.5" customHeight="1">
      <c r="A204" s="14">
        <v>210000080515</v>
      </c>
      <c r="B204" s="255" t="s">
        <v>324</v>
      </c>
      <c r="C204" s="255"/>
      <c r="D204" s="255"/>
      <c r="E204" s="255"/>
      <c r="F204" s="255"/>
      <c r="G204" s="86" t="s">
        <v>72</v>
      </c>
      <c r="H204" s="67">
        <v>2.03</v>
      </c>
      <c r="I204" s="68">
        <v>150</v>
      </c>
      <c r="J204" s="68">
        <v>190</v>
      </c>
      <c r="K204" s="69">
        <v>1</v>
      </c>
      <c r="L204" s="86" t="s">
        <v>221</v>
      </c>
    </row>
    <row r="205" spans="1:12" s="18" customFormat="1" ht="13.5" customHeight="1">
      <c r="A205" s="14">
        <v>210000080342</v>
      </c>
      <c r="B205" s="254" t="s">
        <v>325</v>
      </c>
      <c r="C205" s="254"/>
      <c r="D205" s="254"/>
      <c r="E205" s="254"/>
      <c r="F205" s="254"/>
      <c r="G205" s="86" t="s">
        <v>74</v>
      </c>
      <c r="H205" s="67">
        <v>1.52</v>
      </c>
      <c r="I205" s="68">
        <v>93</v>
      </c>
      <c r="J205" s="68">
        <v>145</v>
      </c>
      <c r="K205" s="69">
        <v>1</v>
      </c>
      <c r="L205" s="86" t="s">
        <v>221</v>
      </c>
    </row>
    <row r="206" spans="1:12" s="18" customFormat="1" ht="13.5" customHeight="1">
      <c r="A206" s="14">
        <v>210000180345</v>
      </c>
      <c r="B206" s="254" t="s">
        <v>328</v>
      </c>
      <c r="C206" s="254"/>
      <c r="D206" s="254"/>
      <c r="E206" s="254"/>
      <c r="F206" s="254"/>
      <c r="G206" s="86" t="s">
        <v>94</v>
      </c>
      <c r="H206" s="67">
        <v>1.52</v>
      </c>
      <c r="I206" s="68">
        <v>93</v>
      </c>
      <c r="J206" s="68">
        <v>145</v>
      </c>
      <c r="K206" s="69">
        <v>1</v>
      </c>
      <c r="L206" s="86" t="s">
        <v>221</v>
      </c>
    </row>
    <row r="207" spans="1:12" s="18" customFormat="1" ht="13.5" customHeight="1">
      <c r="A207" s="14">
        <v>210000002526</v>
      </c>
      <c r="B207" s="254" t="s">
        <v>329</v>
      </c>
      <c r="C207" s="254"/>
      <c r="D207" s="254"/>
      <c r="E207" s="254"/>
      <c r="F207" s="254"/>
      <c r="G207" s="86" t="s">
        <v>94</v>
      </c>
      <c r="H207" s="67">
        <v>1.52</v>
      </c>
      <c r="I207" s="68">
        <v>126</v>
      </c>
      <c r="J207" s="68">
        <v>176</v>
      </c>
      <c r="K207" s="69">
        <v>1</v>
      </c>
      <c r="L207" s="86" t="s">
        <v>221</v>
      </c>
    </row>
    <row r="208" spans="1:12" s="18" customFormat="1" ht="13.5" customHeight="1">
      <c r="A208" s="14">
        <v>210001801021</v>
      </c>
      <c r="B208" s="254" t="s">
        <v>330</v>
      </c>
      <c r="C208" s="254"/>
      <c r="D208" s="254"/>
      <c r="E208" s="254"/>
      <c r="F208" s="254"/>
      <c r="G208" s="86" t="s">
        <v>74</v>
      </c>
      <c r="H208" s="67">
        <v>1.52</v>
      </c>
      <c r="I208" s="68">
        <v>120</v>
      </c>
      <c r="J208" s="68">
        <v>170</v>
      </c>
      <c r="K208" s="69">
        <v>1</v>
      </c>
      <c r="L208" s="86" t="s">
        <v>221</v>
      </c>
    </row>
    <row r="209" spans="1:12" s="18" customFormat="1" ht="13.5" customHeight="1">
      <c r="A209" s="118">
        <v>210000001328</v>
      </c>
      <c r="B209" s="254" t="s">
        <v>429</v>
      </c>
      <c r="C209" s="254"/>
      <c r="D209" s="254"/>
      <c r="E209" s="254"/>
      <c r="F209" s="254"/>
      <c r="G209" s="86" t="s">
        <v>74</v>
      </c>
      <c r="H209" s="67">
        <v>1.52</v>
      </c>
      <c r="I209" s="68">
        <v>120</v>
      </c>
      <c r="J209" s="68">
        <v>170</v>
      </c>
      <c r="K209" s="69">
        <v>1</v>
      </c>
      <c r="L209" s="86" t="s">
        <v>221</v>
      </c>
    </row>
    <row r="210" spans="1:12" s="18" customFormat="1" ht="12.75" customHeight="1">
      <c r="A210" s="118">
        <v>210000001501</v>
      </c>
      <c r="B210" s="254" t="s">
        <v>430</v>
      </c>
      <c r="C210" s="254"/>
      <c r="D210" s="254"/>
      <c r="E210" s="254"/>
      <c r="F210" s="254"/>
      <c r="G210" s="86" t="s">
        <v>72</v>
      </c>
      <c r="H210" s="67">
        <v>2.03</v>
      </c>
      <c r="I210" s="68">
        <v>210</v>
      </c>
      <c r="J210" s="68">
        <v>277</v>
      </c>
      <c r="K210" s="69">
        <v>1</v>
      </c>
      <c r="L210" s="86" t="s">
        <v>221</v>
      </c>
    </row>
    <row r="211" spans="1:12" s="18" customFormat="1" ht="13.5" customHeight="1">
      <c r="A211" s="118">
        <v>210000001502</v>
      </c>
      <c r="B211" s="254" t="s">
        <v>431</v>
      </c>
      <c r="C211" s="254"/>
      <c r="D211" s="254"/>
      <c r="E211" s="254"/>
      <c r="F211" s="254"/>
      <c r="G211" s="86" t="s">
        <v>73</v>
      </c>
      <c r="H211" s="67">
        <v>2.68</v>
      </c>
      <c r="I211" s="68">
        <v>170</v>
      </c>
      <c r="J211" s="68">
        <v>229</v>
      </c>
      <c r="K211" s="69">
        <v>1</v>
      </c>
      <c r="L211" s="86" t="s">
        <v>221</v>
      </c>
    </row>
    <row r="212" spans="1:12" s="18" customFormat="1" ht="13.5" customHeight="1">
      <c r="A212" s="14">
        <v>210000805623</v>
      </c>
      <c r="B212" s="254" t="s">
        <v>489</v>
      </c>
      <c r="C212" s="254"/>
      <c r="D212" s="254"/>
      <c r="E212" s="254"/>
      <c r="F212" s="254"/>
      <c r="G212" s="86" t="s">
        <v>73</v>
      </c>
      <c r="H212" s="67">
        <v>2.68</v>
      </c>
      <c r="I212" s="68">
        <v>204</v>
      </c>
      <c r="J212" s="68">
        <v>267</v>
      </c>
      <c r="K212" s="69">
        <v>1</v>
      </c>
      <c r="L212" s="86" t="s">
        <v>221</v>
      </c>
    </row>
    <row r="213" spans="1:12" s="18" customFormat="1" ht="12" customHeight="1">
      <c r="A213" s="14">
        <v>210000080421</v>
      </c>
      <c r="B213" s="255" t="s">
        <v>386</v>
      </c>
      <c r="C213" s="255"/>
      <c r="D213" s="255"/>
      <c r="E213" s="255"/>
      <c r="F213" s="255"/>
      <c r="G213" s="86" t="s">
        <v>95</v>
      </c>
      <c r="H213" s="67">
        <v>0.85</v>
      </c>
      <c r="I213" s="68">
        <v>44</v>
      </c>
      <c r="J213" s="68">
        <v>66</v>
      </c>
      <c r="K213" s="69">
        <v>1</v>
      </c>
      <c r="L213" s="86" t="s">
        <v>221</v>
      </c>
    </row>
    <row r="214" spans="1:12" s="18" customFormat="1" ht="13.5" customHeight="1">
      <c r="A214" s="14">
        <v>210000080469</v>
      </c>
      <c r="B214" s="255" t="s">
        <v>387</v>
      </c>
      <c r="C214" s="255"/>
      <c r="D214" s="255"/>
      <c r="E214" s="255"/>
      <c r="F214" s="255"/>
      <c r="G214" s="86" t="s">
        <v>74</v>
      </c>
      <c r="H214" s="67">
        <v>1.52</v>
      </c>
      <c r="I214" s="68">
        <v>50</v>
      </c>
      <c r="J214" s="68">
        <v>87</v>
      </c>
      <c r="K214" s="69">
        <v>1</v>
      </c>
      <c r="L214" s="86" t="s">
        <v>221</v>
      </c>
    </row>
    <row r="215" spans="1:12" s="18" customFormat="1" ht="12" customHeight="1">
      <c r="A215" s="14">
        <v>210000080437</v>
      </c>
      <c r="B215" s="255" t="s">
        <v>388</v>
      </c>
      <c r="C215" s="255"/>
      <c r="D215" s="255"/>
      <c r="E215" s="255"/>
      <c r="F215" s="255"/>
      <c r="G215" s="86" t="s">
        <v>96</v>
      </c>
      <c r="H215" s="67">
        <v>0.66</v>
      </c>
      <c r="I215" s="68">
        <v>30</v>
      </c>
      <c r="J215" s="68">
        <v>57</v>
      </c>
      <c r="K215" s="69">
        <v>1</v>
      </c>
      <c r="L215" s="86" t="s">
        <v>221</v>
      </c>
    </row>
    <row r="216" spans="1:12" s="18" customFormat="1" ht="13.5" customHeight="1">
      <c r="A216" s="14">
        <v>210000080470</v>
      </c>
      <c r="B216" s="255" t="s">
        <v>389</v>
      </c>
      <c r="C216" s="255"/>
      <c r="D216" s="255"/>
      <c r="E216" s="255"/>
      <c r="F216" s="255"/>
      <c r="G216" s="86" t="s">
        <v>97</v>
      </c>
      <c r="H216" s="67" t="s">
        <v>344</v>
      </c>
      <c r="I216" s="68">
        <v>32</v>
      </c>
      <c r="J216" s="68">
        <v>70</v>
      </c>
      <c r="K216" s="69">
        <v>1</v>
      </c>
      <c r="L216" s="86" t="s">
        <v>221</v>
      </c>
    </row>
    <row r="217" spans="1:12" s="18" customFormat="1" ht="15">
      <c r="A217" s="15"/>
      <c r="B217" s="236" t="s">
        <v>331</v>
      </c>
      <c r="C217" s="236"/>
      <c r="D217" s="236"/>
      <c r="E217" s="236"/>
      <c r="F217" s="236"/>
      <c r="G217" s="119"/>
      <c r="I217" s="120"/>
      <c r="J217" s="120"/>
      <c r="K217" s="121"/>
      <c r="L217" s="50"/>
    </row>
    <row r="218" spans="1:12" s="18" customFormat="1" ht="12.75">
      <c r="A218" s="14">
        <v>210000801031</v>
      </c>
      <c r="B218" s="254" t="s">
        <v>332</v>
      </c>
      <c r="C218" s="254"/>
      <c r="D218" s="254"/>
      <c r="E218" s="254"/>
      <c r="F218" s="254"/>
      <c r="G218" s="86" t="s">
        <v>98</v>
      </c>
      <c r="H218" s="67">
        <v>0.73</v>
      </c>
      <c r="I218" s="68">
        <v>56</v>
      </c>
      <c r="J218" s="68">
        <v>87</v>
      </c>
      <c r="K218" s="69">
        <v>1</v>
      </c>
      <c r="L218" s="86" t="s">
        <v>221</v>
      </c>
    </row>
    <row r="219" spans="1:12" s="18" customFormat="1" ht="12.75">
      <c r="A219" s="118">
        <v>210000001426</v>
      </c>
      <c r="B219" s="254" t="s">
        <v>432</v>
      </c>
      <c r="C219" s="254"/>
      <c r="D219" s="254"/>
      <c r="E219" s="254"/>
      <c r="F219" s="254"/>
      <c r="G219" s="86" t="s">
        <v>75</v>
      </c>
      <c r="H219" s="67">
        <v>1.15</v>
      </c>
      <c r="I219" s="68">
        <v>110</v>
      </c>
      <c r="J219" s="68">
        <v>151</v>
      </c>
      <c r="K219" s="69">
        <v>2</v>
      </c>
      <c r="L219" s="86" t="s">
        <v>221</v>
      </c>
    </row>
    <row r="220" spans="1:12" s="18" customFormat="1" ht="12.75">
      <c r="A220" s="118"/>
      <c r="B220" s="293"/>
      <c r="C220" s="294"/>
      <c r="D220" s="294"/>
      <c r="E220" s="294"/>
      <c r="F220" s="295"/>
      <c r="G220" s="86" t="s">
        <v>99</v>
      </c>
      <c r="H220" s="67">
        <v>0.07</v>
      </c>
      <c r="I220" s="68">
        <v>16</v>
      </c>
      <c r="J220" s="68">
        <v>24</v>
      </c>
      <c r="K220" s="69"/>
      <c r="L220" s="86" t="s">
        <v>221</v>
      </c>
    </row>
    <row r="221" spans="1:12" s="18" customFormat="1" ht="12.75">
      <c r="A221" s="122">
        <v>210000801028</v>
      </c>
      <c r="B221" s="259" t="s">
        <v>333</v>
      </c>
      <c r="C221" s="259"/>
      <c r="D221" s="259"/>
      <c r="E221" s="259"/>
      <c r="F221" s="259"/>
      <c r="G221" s="86" t="s">
        <v>75</v>
      </c>
      <c r="H221" s="67">
        <v>1.15</v>
      </c>
      <c r="I221" s="68">
        <v>92</v>
      </c>
      <c r="J221" s="68">
        <v>122</v>
      </c>
      <c r="K221" s="69">
        <v>2</v>
      </c>
      <c r="L221" s="86" t="s">
        <v>221</v>
      </c>
    </row>
    <row r="222" spans="1:12" s="18" customFormat="1" ht="12.75">
      <c r="A222" s="122"/>
      <c r="B222" s="261"/>
      <c r="C222" s="262"/>
      <c r="D222" s="262"/>
      <c r="E222" s="262"/>
      <c r="F222" s="263"/>
      <c r="G222" s="86" t="s">
        <v>99</v>
      </c>
      <c r="H222" s="67">
        <v>0.07</v>
      </c>
      <c r="I222" s="68">
        <v>15</v>
      </c>
      <c r="J222" s="68">
        <v>23</v>
      </c>
      <c r="K222" s="69"/>
      <c r="L222" s="86" t="s">
        <v>221</v>
      </c>
    </row>
    <row r="223" spans="1:12" s="18" customFormat="1" ht="12.75">
      <c r="A223" s="122">
        <v>210001801022</v>
      </c>
      <c r="B223" s="259" t="s">
        <v>334</v>
      </c>
      <c r="C223" s="259"/>
      <c r="D223" s="259"/>
      <c r="E223" s="259"/>
      <c r="F223" s="259"/>
      <c r="G223" s="86" t="s">
        <v>75</v>
      </c>
      <c r="H223" s="67">
        <v>1.15</v>
      </c>
      <c r="I223" s="68">
        <v>104</v>
      </c>
      <c r="J223" s="68">
        <v>145</v>
      </c>
      <c r="K223" s="69">
        <v>2</v>
      </c>
      <c r="L223" s="86" t="s">
        <v>221</v>
      </c>
    </row>
    <row r="224" spans="1:12" s="18" customFormat="1" ht="12.75">
      <c r="A224" s="122"/>
      <c r="B224" s="261"/>
      <c r="C224" s="262"/>
      <c r="D224" s="262"/>
      <c r="E224" s="262"/>
      <c r="F224" s="263"/>
      <c r="G224" s="86" t="s">
        <v>99</v>
      </c>
      <c r="H224" s="67">
        <v>0.07</v>
      </c>
      <c r="I224" s="68">
        <v>16</v>
      </c>
      <c r="J224" s="68">
        <v>24</v>
      </c>
      <c r="K224" s="69"/>
      <c r="L224" s="86" t="s">
        <v>221</v>
      </c>
    </row>
    <row r="225" spans="1:12" s="18" customFormat="1" ht="12.75">
      <c r="A225" s="122">
        <v>210000801065</v>
      </c>
      <c r="B225" s="259" t="s">
        <v>335</v>
      </c>
      <c r="C225" s="259"/>
      <c r="D225" s="259"/>
      <c r="E225" s="259"/>
      <c r="F225" s="259"/>
      <c r="G225" s="86" t="s">
        <v>75</v>
      </c>
      <c r="H225" s="67">
        <v>1.15</v>
      </c>
      <c r="I225" s="68">
        <v>64</v>
      </c>
      <c r="J225" s="68">
        <v>105</v>
      </c>
      <c r="K225" s="69">
        <v>2</v>
      </c>
      <c r="L225" s="86" t="s">
        <v>221</v>
      </c>
    </row>
    <row r="226" spans="1:12" s="18" customFormat="1" ht="12.75">
      <c r="A226" s="122"/>
      <c r="B226" s="261"/>
      <c r="C226" s="262"/>
      <c r="D226" s="262"/>
      <c r="E226" s="262"/>
      <c r="F226" s="263"/>
      <c r="G226" s="86" t="s">
        <v>100</v>
      </c>
      <c r="H226" s="67">
        <v>0.05</v>
      </c>
      <c r="I226" s="68">
        <v>6</v>
      </c>
      <c r="J226" s="68">
        <v>11</v>
      </c>
      <c r="K226" s="69"/>
      <c r="L226" s="86" t="s">
        <v>221</v>
      </c>
    </row>
    <row r="227" spans="1:12" s="18" customFormat="1" ht="13.5" customHeight="1">
      <c r="A227" s="122">
        <v>210000801041</v>
      </c>
      <c r="B227" s="259" t="s">
        <v>336</v>
      </c>
      <c r="C227" s="259"/>
      <c r="D227" s="259"/>
      <c r="E227" s="259"/>
      <c r="F227" s="259"/>
      <c r="G227" s="86" t="s">
        <v>91</v>
      </c>
      <c r="H227" s="67">
        <v>1.16</v>
      </c>
      <c r="I227" s="68">
        <v>56</v>
      </c>
      <c r="J227" s="68">
        <v>99</v>
      </c>
      <c r="K227" s="69">
        <v>1</v>
      </c>
      <c r="L227" s="86" t="s">
        <v>221</v>
      </c>
    </row>
    <row r="228" spans="1:12" s="18" customFormat="1" ht="13.5" customHeight="1">
      <c r="A228" s="122">
        <v>210000005761</v>
      </c>
      <c r="B228" s="259" t="s">
        <v>483</v>
      </c>
      <c r="C228" s="259"/>
      <c r="D228" s="259"/>
      <c r="E228" s="259"/>
      <c r="F228" s="259"/>
      <c r="G228" s="86" t="s">
        <v>101</v>
      </c>
      <c r="H228" s="67">
        <v>0.76</v>
      </c>
      <c r="I228" s="68">
        <v>65</v>
      </c>
      <c r="J228" s="68">
        <v>93</v>
      </c>
      <c r="K228" s="69">
        <v>1</v>
      </c>
      <c r="L228" s="86" t="s">
        <v>221</v>
      </c>
    </row>
    <row r="229" spans="1:12" s="18" customFormat="1" ht="12.75">
      <c r="A229" s="122">
        <v>210000803564</v>
      </c>
      <c r="B229" s="224" t="s">
        <v>412</v>
      </c>
      <c r="C229" s="224"/>
      <c r="D229" s="224"/>
      <c r="E229" s="224"/>
      <c r="F229" s="224"/>
      <c r="G229" s="86" t="s">
        <v>71</v>
      </c>
      <c r="H229" s="67">
        <v>0.59</v>
      </c>
      <c r="I229" s="68">
        <v>39</v>
      </c>
      <c r="J229" s="68">
        <v>62</v>
      </c>
      <c r="K229" s="69">
        <v>1</v>
      </c>
      <c r="L229" s="86" t="s">
        <v>221</v>
      </c>
    </row>
    <row r="230" spans="1:12" s="18" customFormat="1" ht="13.5" customHeight="1">
      <c r="A230" s="122">
        <v>210000802374</v>
      </c>
      <c r="B230" s="259" t="s">
        <v>375</v>
      </c>
      <c r="C230" s="259"/>
      <c r="D230" s="259"/>
      <c r="E230" s="259"/>
      <c r="F230" s="259"/>
      <c r="G230" s="86" t="s">
        <v>74</v>
      </c>
      <c r="H230" s="67">
        <v>1.52</v>
      </c>
      <c r="I230" s="68">
        <v>69</v>
      </c>
      <c r="J230" s="68">
        <v>118</v>
      </c>
      <c r="K230" s="69">
        <v>2</v>
      </c>
      <c r="L230" s="86" t="s">
        <v>221</v>
      </c>
    </row>
    <row r="231" spans="1:12" s="18" customFormat="1" ht="13.5" customHeight="1">
      <c r="A231" s="122"/>
      <c r="B231" s="261"/>
      <c r="C231" s="262"/>
      <c r="D231" s="262"/>
      <c r="E231" s="262"/>
      <c r="F231" s="263"/>
      <c r="G231" s="86" t="s">
        <v>99</v>
      </c>
      <c r="H231" s="67">
        <v>0.07</v>
      </c>
      <c r="I231" s="68">
        <v>16</v>
      </c>
      <c r="J231" s="68">
        <v>27</v>
      </c>
      <c r="K231" s="69"/>
      <c r="L231" s="86" t="s">
        <v>221</v>
      </c>
    </row>
    <row r="232" spans="1:12" s="18" customFormat="1" ht="13.5" customHeight="1">
      <c r="A232" s="122">
        <v>210000801089</v>
      </c>
      <c r="B232" s="259" t="s">
        <v>374</v>
      </c>
      <c r="C232" s="259"/>
      <c r="D232" s="259"/>
      <c r="E232" s="259"/>
      <c r="F232" s="259"/>
      <c r="G232" s="86" t="s">
        <v>102</v>
      </c>
      <c r="H232" s="67">
        <v>2.05</v>
      </c>
      <c r="I232" s="68">
        <v>135</v>
      </c>
      <c r="J232" s="68">
        <v>191</v>
      </c>
      <c r="K232" s="69">
        <v>1</v>
      </c>
      <c r="L232" s="86" t="s">
        <v>221</v>
      </c>
    </row>
    <row r="233" spans="1:12" s="18" customFormat="1" ht="13.5" customHeight="1">
      <c r="A233" s="122">
        <v>210000802373</v>
      </c>
      <c r="B233" s="259" t="s">
        <v>376</v>
      </c>
      <c r="C233" s="259"/>
      <c r="D233" s="259"/>
      <c r="E233" s="259"/>
      <c r="F233" s="259"/>
      <c r="G233" s="86" t="s">
        <v>74</v>
      </c>
      <c r="H233" s="67">
        <v>1.52</v>
      </c>
      <c r="I233" s="68">
        <v>114</v>
      </c>
      <c r="J233" s="68">
        <v>166</v>
      </c>
      <c r="K233" s="69">
        <v>2</v>
      </c>
      <c r="L233" s="86" t="s">
        <v>221</v>
      </c>
    </row>
    <row r="234" spans="1:12" s="18" customFormat="1" ht="13.5" customHeight="1">
      <c r="A234" s="122"/>
      <c r="B234" s="261"/>
      <c r="C234" s="262"/>
      <c r="D234" s="262"/>
      <c r="E234" s="262"/>
      <c r="F234" s="263"/>
      <c r="G234" s="86" t="s">
        <v>103</v>
      </c>
      <c r="H234" s="67">
        <v>0.09</v>
      </c>
      <c r="I234" s="68">
        <v>26</v>
      </c>
      <c r="J234" s="68">
        <v>34</v>
      </c>
      <c r="K234" s="69"/>
      <c r="L234" s="86" t="s">
        <v>221</v>
      </c>
    </row>
    <row r="235" spans="1:12" s="18" customFormat="1" ht="13.5" customHeight="1">
      <c r="A235" s="122">
        <v>210001802372</v>
      </c>
      <c r="B235" s="259" t="s">
        <v>377</v>
      </c>
      <c r="C235" s="259"/>
      <c r="D235" s="259"/>
      <c r="E235" s="259"/>
      <c r="F235" s="259"/>
      <c r="G235" s="86" t="s">
        <v>74</v>
      </c>
      <c r="H235" s="67">
        <v>1.52</v>
      </c>
      <c r="I235" s="68">
        <v>129</v>
      </c>
      <c r="J235" s="68">
        <v>178</v>
      </c>
      <c r="K235" s="69">
        <v>2</v>
      </c>
      <c r="L235" s="86" t="s">
        <v>221</v>
      </c>
    </row>
    <row r="236" spans="1:12" s="18" customFormat="1" ht="13.5" customHeight="1">
      <c r="A236" s="122"/>
      <c r="B236" s="261"/>
      <c r="C236" s="262"/>
      <c r="D236" s="262"/>
      <c r="E236" s="262"/>
      <c r="F236" s="263"/>
      <c r="G236" s="86" t="s">
        <v>103</v>
      </c>
      <c r="H236" s="67">
        <v>0.09</v>
      </c>
      <c r="I236" s="68">
        <v>26</v>
      </c>
      <c r="J236" s="68">
        <v>37</v>
      </c>
      <c r="K236" s="69"/>
      <c r="L236" s="86" t="s">
        <v>221</v>
      </c>
    </row>
    <row r="237" spans="1:12" s="18" customFormat="1" ht="13.5" customHeight="1">
      <c r="A237" s="123">
        <v>210000001427</v>
      </c>
      <c r="B237" s="259" t="s">
        <v>433</v>
      </c>
      <c r="C237" s="259"/>
      <c r="D237" s="259"/>
      <c r="E237" s="259"/>
      <c r="F237" s="259"/>
      <c r="G237" s="86" t="s">
        <v>74</v>
      </c>
      <c r="H237" s="67">
        <v>1.52</v>
      </c>
      <c r="I237" s="68">
        <v>132</v>
      </c>
      <c r="J237" s="68">
        <v>181</v>
      </c>
      <c r="K237" s="69">
        <v>2</v>
      </c>
      <c r="L237" s="86" t="s">
        <v>221</v>
      </c>
    </row>
    <row r="238" spans="1:12" s="18" customFormat="1" ht="13.5" customHeight="1">
      <c r="A238" s="123"/>
      <c r="B238" s="261"/>
      <c r="C238" s="262"/>
      <c r="D238" s="262"/>
      <c r="E238" s="262"/>
      <c r="F238" s="263"/>
      <c r="G238" s="86" t="s">
        <v>103</v>
      </c>
      <c r="H238" s="67">
        <v>0.09</v>
      </c>
      <c r="I238" s="68">
        <v>26</v>
      </c>
      <c r="J238" s="68">
        <v>37</v>
      </c>
      <c r="K238" s="69"/>
      <c r="L238" s="86" t="s">
        <v>221</v>
      </c>
    </row>
    <row r="239" spans="1:12" s="18" customFormat="1" ht="13.5" customHeight="1">
      <c r="A239" s="123">
        <v>210000001428</v>
      </c>
      <c r="B239" s="259" t="s">
        <v>434</v>
      </c>
      <c r="C239" s="259"/>
      <c r="D239" s="259"/>
      <c r="E239" s="259"/>
      <c r="F239" s="259"/>
      <c r="G239" s="86" t="s">
        <v>102</v>
      </c>
      <c r="H239" s="67">
        <v>2.05</v>
      </c>
      <c r="I239" s="68">
        <v>150</v>
      </c>
      <c r="J239" s="68">
        <v>204</v>
      </c>
      <c r="K239" s="69">
        <v>1</v>
      </c>
      <c r="L239" s="86" t="s">
        <v>221</v>
      </c>
    </row>
    <row r="240" spans="1:12" s="61" customFormat="1" ht="13.5" customHeight="1">
      <c r="A240" s="123">
        <v>210000001429</v>
      </c>
      <c r="B240" s="259" t="s">
        <v>435</v>
      </c>
      <c r="C240" s="259"/>
      <c r="D240" s="259"/>
      <c r="E240" s="259"/>
      <c r="F240" s="259"/>
      <c r="G240" s="86" t="s">
        <v>73</v>
      </c>
      <c r="H240" s="67">
        <v>2.68</v>
      </c>
      <c r="I240" s="68">
        <v>195</v>
      </c>
      <c r="J240" s="68">
        <v>262</v>
      </c>
      <c r="K240" s="69">
        <v>1</v>
      </c>
      <c r="L240" s="86" t="s">
        <v>221</v>
      </c>
    </row>
    <row r="241" spans="1:12" s="18" customFormat="1" ht="13.5" customHeight="1">
      <c r="A241" s="122">
        <v>210000801064</v>
      </c>
      <c r="B241" s="259" t="s">
        <v>385</v>
      </c>
      <c r="C241" s="259"/>
      <c r="D241" s="259"/>
      <c r="E241" s="259"/>
      <c r="F241" s="259"/>
      <c r="G241" s="86" t="s">
        <v>87</v>
      </c>
      <c r="H241" s="67">
        <v>0.81</v>
      </c>
      <c r="I241" s="68">
        <v>36</v>
      </c>
      <c r="J241" s="68">
        <v>70</v>
      </c>
      <c r="K241" s="69">
        <v>2</v>
      </c>
      <c r="L241" s="86" t="s">
        <v>221</v>
      </c>
    </row>
    <row r="242" spans="1:12" s="18" customFormat="1" ht="13.5" customHeight="1">
      <c r="A242" s="122"/>
      <c r="B242" s="261"/>
      <c r="C242" s="262"/>
      <c r="D242" s="262"/>
      <c r="E242" s="262"/>
      <c r="F242" s="263"/>
      <c r="G242" s="86" t="s">
        <v>105</v>
      </c>
      <c r="H242" s="67">
        <v>0.21</v>
      </c>
      <c r="I242" s="68">
        <v>9</v>
      </c>
      <c r="J242" s="68">
        <v>21</v>
      </c>
      <c r="K242" s="69"/>
      <c r="L242" s="86" t="s">
        <v>221</v>
      </c>
    </row>
    <row r="243" spans="1:12" s="18" customFormat="1" ht="13.5" customHeight="1">
      <c r="A243" s="122">
        <v>210000801040</v>
      </c>
      <c r="B243" s="259" t="s">
        <v>384</v>
      </c>
      <c r="C243" s="259"/>
      <c r="D243" s="259"/>
      <c r="E243" s="259"/>
      <c r="F243" s="259"/>
      <c r="G243" s="86" t="s">
        <v>88</v>
      </c>
      <c r="H243" s="67">
        <v>1.45</v>
      </c>
      <c r="I243" s="68">
        <v>50</v>
      </c>
      <c r="J243" s="68">
        <v>91</v>
      </c>
      <c r="K243" s="69">
        <v>1</v>
      </c>
      <c r="L243" s="86" t="s">
        <v>221</v>
      </c>
    </row>
    <row r="244" spans="1:12" s="61" customFormat="1" ht="13.5" customHeight="1">
      <c r="A244" s="122">
        <v>210000801101</v>
      </c>
      <c r="B244" s="259" t="s">
        <v>382</v>
      </c>
      <c r="C244" s="259"/>
      <c r="D244" s="259"/>
      <c r="E244" s="259"/>
      <c r="F244" s="259"/>
      <c r="G244" s="86" t="s">
        <v>89</v>
      </c>
      <c r="H244" s="67">
        <v>0.63</v>
      </c>
      <c r="I244" s="68">
        <v>18</v>
      </c>
      <c r="J244" s="68">
        <v>53</v>
      </c>
      <c r="K244" s="69">
        <v>2</v>
      </c>
      <c r="L244" s="86" t="s">
        <v>221</v>
      </c>
    </row>
    <row r="245" spans="1:12" s="61" customFormat="1" ht="13.5" customHeight="1">
      <c r="A245" s="122"/>
      <c r="B245" s="261"/>
      <c r="C245" s="262"/>
      <c r="D245" s="262"/>
      <c r="E245" s="262"/>
      <c r="F245" s="263"/>
      <c r="G245" s="86" t="s">
        <v>104</v>
      </c>
      <c r="H245" s="67">
        <v>0.09</v>
      </c>
      <c r="I245" s="68">
        <v>5</v>
      </c>
      <c r="J245" s="68">
        <v>11</v>
      </c>
      <c r="K245" s="69"/>
      <c r="L245" s="86" t="s">
        <v>221</v>
      </c>
    </row>
    <row r="246" spans="1:12" s="61" customFormat="1" ht="13.5" customHeight="1">
      <c r="A246" s="122">
        <v>210000801111</v>
      </c>
      <c r="B246" s="259" t="s">
        <v>383</v>
      </c>
      <c r="C246" s="259"/>
      <c r="D246" s="259"/>
      <c r="E246" s="259"/>
      <c r="F246" s="259"/>
      <c r="G246" s="86" t="s">
        <v>90</v>
      </c>
      <c r="H246" s="67">
        <v>0.79</v>
      </c>
      <c r="I246" s="68">
        <v>32</v>
      </c>
      <c r="J246" s="68">
        <v>68</v>
      </c>
      <c r="K246" s="69">
        <v>1</v>
      </c>
      <c r="L246" s="86" t="s">
        <v>221</v>
      </c>
    </row>
    <row r="247" spans="1:12" s="61" customFormat="1" ht="13.5" customHeight="1">
      <c r="A247" s="124"/>
      <c r="B247" s="257" t="s">
        <v>506</v>
      </c>
      <c r="C247" s="257"/>
      <c r="D247" s="257"/>
      <c r="E247" s="257"/>
      <c r="F247" s="257"/>
      <c r="G247" s="34"/>
      <c r="I247" s="35"/>
      <c r="J247" s="35"/>
      <c r="K247" s="36"/>
      <c r="L247" s="37"/>
    </row>
    <row r="248" spans="1:12" s="61" customFormat="1" ht="13.5" customHeight="1">
      <c r="A248" s="122">
        <v>210000805757</v>
      </c>
      <c r="B248" s="259" t="s">
        <v>418</v>
      </c>
      <c r="C248" s="259"/>
      <c r="D248" s="259"/>
      <c r="E248" s="259"/>
      <c r="F248" s="259"/>
      <c r="G248" s="86" t="s">
        <v>106</v>
      </c>
      <c r="H248" s="67">
        <v>1.71</v>
      </c>
      <c r="I248" s="68">
        <v>132</v>
      </c>
      <c r="J248" s="68">
        <v>188</v>
      </c>
      <c r="K248" s="69">
        <v>1</v>
      </c>
      <c r="L248" s="86" t="s">
        <v>221</v>
      </c>
    </row>
    <row r="249" spans="1:12" s="61" customFormat="1" ht="13.5" customHeight="1">
      <c r="A249" s="122">
        <v>210000000454</v>
      </c>
      <c r="B249" s="259" t="s">
        <v>130</v>
      </c>
      <c r="C249" s="259"/>
      <c r="D249" s="259"/>
      <c r="E249" s="259"/>
      <c r="F249" s="259"/>
      <c r="G249" s="86" t="s">
        <v>108</v>
      </c>
      <c r="H249" s="67">
        <v>1.7</v>
      </c>
      <c r="I249" s="68">
        <v>145</v>
      </c>
      <c r="J249" s="68">
        <v>191</v>
      </c>
      <c r="K249" s="69">
        <v>1</v>
      </c>
      <c r="L249" s="86" t="s">
        <v>221</v>
      </c>
    </row>
    <row r="250" spans="1:12" s="61" customFormat="1" ht="13.5" customHeight="1">
      <c r="A250" s="122">
        <v>210001805755</v>
      </c>
      <c r="B250" s="224" t="s">
        <v>423</v>
      </c>
      <c r="C250" s="224"/>
      <c r="D250" s="224"/>
      <c r="E250" s="224"/>
      <c r="F250" s="224"/>
      <c r="G250" s="86" t="s">
        <v>106</v>
      </c>
      <c r="H250" s="67">
        <v>1.71</v>
      </c>
      <c r="I250" s="68">
        <v>98</v>
      </c>
      <c r="J250" s="68">
        <v>134</v>
      </c>
      <c r="K250" s="69">
        <v>1</v>
      </c>
      <c r="L250" s="86" t="s">
        <v>221</v>
      </c>
    </row>
    <row r="251" spans="1:12" s="18" customFormat="1" ht="13.5" customHeight="1">
      <c r="A251" s="122">
        <v>210000000458</v>
      </c>
      <c r="B251" s="224" t="s">
        <v>500</v>
      </c>
      <c r="C251" s="224"/>
      <c r="D251" s="224"/>
      <c r="E251" s="224"/>
      <c r="F251" s="224"/>
      <c r="G251" s="86" t="s">
        <v>108</v>
      </c>
      <c r="H251" s="67">
        <v>1.7</v>
      </c>
      <c r="I251" s="68">
        <v>128</v>
      </c>
      <c r="J251" s="68">
        <v>174</v>
      </c>
      <c r="K251" s="69">
        <v>1</v>
      </c>
      <c r="L251" s="86" t="s">
        <v>221</v>
      </c>
    </row>
    <row r="252" spans="1:12" s="61" customFormat="1" ht="13.5" customHeight="1">
      <c r="A252" s="122">
        <v>210000805759</v>
      </c>
      <c r="B252" s="224" t="s">
        <v>424</v>
      </c>
      <c r="C252" s="224"/>
      <c r="D252" s="224"/>
      <c r="E252" s="224"/>
      <c r="F252" s="224"/>
      <c r="G252" s="86" t="s">
        <v>109</v>
      </c>
      <c r="H252" s="67">
        <v>1.71</v>
      </c>
      <c r="I252" s="68">
        <v>90</v>
      </c>
      <c r="J252" s="68">
        <v>132</v>
      </c>
      <c r="K252" s="69">
        <v>1</v>
      </c>
      <c r="L252" s="86" t="s">
        <v>221</v>
      </c>
    </row>
    <row r="253" spans="1:12" s="61" customFormat="1" ht="13.5" customHeight="1">
      <c r="A253" s="122">
        <v>210000000215</v>
      </c>
      <c r="B253" s="224" t="s">
        <v>440</v>
      </c>
      <c r="C253" s="224"/>
      <c r="D253" s="224"/>
      <c r="E253" s="224"/>
      <c r="F253" s="224"/>
      <c r="G253" s="86" t="s">
        <v>107</v>
      </c>
      <c r="H253" s="67">
        <v>0.59</v>
      </c>
      <c r="I253" s="68">
        <v>38</v>
      </c>
      <c r="J253" s="68">
        <v>61</v>
      </c>
      <c r="K253" s="69">
        <v>1</v>
      </c>
      <c r="L253" s="86" t="s">
        <v>221</v>
      </c>
    </row>
    <row r="254" spans="1:12" s="61" customFormat="1" ht="13.5" customHeight="1">
      <c r="A254" s="122">
        <v>210000807548</v>
      </c>
      <c r="B254" s="224" t="s">
        <v>487</v>
      </c>
      <c r="C254" s="224"/>
      <c r="D254" s="224"/>
      <c r="E254" s="224"/>
      <c r="F254" s="224"/>
      <c r="G254" s="86" t="s">
        <v>110</v>
      </c>
      <c r="H254" s="67">
        <v>0.75</v>
      </c>
      <c r="I254" s="68">
        <v>75</v>
      </c>
      <c r="J254" s="68">
        <v>103</v>
      </c>
      <c r="K254" s="69">
        <v>1</v>
      </c>
      <c r="L254" s="86" t="s">
        <v>221</v>
      </c>
    </row>
    <row r="255" spans="1:12" s="18" customFormat="1" ht="13.5" customHeight="1">
      <c r="A255" s="31"/>
      <c r="B255" s="257" t="s">
        <v>507</v>
      </c>
      <c r="C255" s="257"/>
      <c r="D255" s="257"/>
      <c r="E255" s="257"/>
      <c r="F255" s="257"/>
      <c r="G255" s="47"/>
      <c r="I255" s="78"/>
      <c r="J255" s="78"/>
      <c r="K255" s="71"/>
      <c r="L255" s="47"/>
    </row>
    <row r="256" spans="1:12" s="18" customFormat="1" ht="13.5" customHeight="1">
      <c r="A256" s="122">
        <v>210000180422</v>
      </c>
      <c r="B256" s="259" t="s">
        <v>367</v>
      </c>
      <c r="C256" s="259"/>
      <c r="D256" s="259"/>
      <c r="E256" s="259"/>
      <c r="F256" s="259"/>
      <c r="G256" s="86" t="s">
        <v>111</v>
      </c>
      <c r="H256" s="67">
        <v>0.77</v>
      </c>
      <c r="I256" s="68">
        <v>36</v>
      </c>
      <c r="J256" s="68">
        <v>74</v>
      </c>
      <c r="K256" s="69">
        <v>1</v>
      </c>
      <c r="L256" s="86" t="s">
        <v>221</v>
      </c>
    </row>
    <row r="257" spans="1:12" s="18" customFormat="1" ht="13.5" customHeight="1">
      <c r="A257" s="122">
        <v>210000180838</v>
      </c>
      <c r="B257" s="259" t="s">
        <v>368</v>
      </c>
      <c r="C257" s="259"/>
      <c r="D257" s="259"/>
      <c r="E257" s="259"/>
      <c r="F257" s="259"/>
      <c r="G257" s="86" t="s">
        <v>112</v>
      </c>
      <c r="H257" s="67">
        <v>0.63</v>
      </c>
      <c r="I257" s="68">
        <v>33</v>
      </c>
      <c r="J257" s="68">
        <v>60</v>
      </c>
      <c r="K257" s="69">
        <v>1</v>
      </c>
      <c r="L257" s="86" t="s">
        <v>221</v>
      </c>
    </row>
    <row r="258" spans="1:12" s="18" customFormat="1" ht="13.5" customHeight="1">
      <c r="A258" s="122">
        <v>210000180839</v>
      </c>
      <c r="B258" s="259" t="s">
        <v>369</v>
      </c>
      <c r="C258" s="259"/>
      <c r="D258" s="259"/>
      <c r="E258" s="259"/>
      <c r="F258" s="259"/>
      <c r="G258" s="86" t="s">
        <v>113</v>
      </c>
      <c r="H258" s="67">
        <v>0.91</v>
      </c>
      <c r="I258" s="68">
        <v>42</v>
      </c>
      <c r="J258" s="68">
        <v>83</v>
      </c>
      <c r="K258" s="69">
        <v>1</v>
      </c>
      <c r="L258" s="86" t="s">
        <v>221</v>
      </c>
    </row>
    <row r="259" spans="1:12" s="18" customFormat="1" ht="13.5" customHeight="1">
      <c r="A259" s="122">
        <v>210000802403</v>
      </c>
      <c r="B259" s="259" t="s">
        <v>378</v>
      </c>
      <c r="C259" s="259"/>
      <c r="D259" s="259"/>
      <c r="E259" s="259"/>
      <c r="F259" s="259"/>
      <c r="G259" s="86" t="s">
        <v>114</v>
      </c>
      <c r="H259" s="67">
        <v>1.54</v>
      </c>
      <c r="I259" s="68">
        <v>70</v>
      </c>
      <c r="J259" s="68">
        <v>101</v>
      </c>
      <c r="K259" s="69">
        <v>1</v>
      </c>
      <c r="L259" s="86" t="s">
        <v>221</v>
      </c>
    </row>
    <row r="260" spans="1:12" s="18" customFormat="1" ht="13.5" customHeight="1">
      <c r="A260" s="122">
        <v>210000007877</v>
      </c>
      <c r="B260" s="259" t="s">
        <v>549</v>
      </c>
      <c r="C260" s="259"/>
      <c r="D260" s="259"/>
      <c r="E260" s="259"/>
      <c r="F260" s="259"/>
      <c r="G260" s="86" t="s">
        <v>115</v>
      </c>
      <c r="H260" s="67">
        <v>0.97</v>
      </c>
      <c r="I260" s="68">
        <v>33</v>
      </c>
      <c r="J260" s="68">
        <v>63</v>
      </c>
      <c r="K260" s="69">
        <v>1</v>
      </c>
      <c r="L260" s="86" t="s">
        <v>221</v>
      </c>
    </row>
    <row r="261" spans="1:12" s="18" customFormat="1" ht="13.5" customHeight="1">
      <c r="A261" s="122">
        <v>210001801170</v>
      </c>
      <c r="B261" s="259" t="s">
        <v>491</v>
      </c>
      <c r="C261" s="259"/>
      <c r="D261" s="259"/>
      <c r="E261" s="259"/>
      <c r="F261" s="259"/>
      <c r="G261" s="86" t="s">
        <v>116</v>
      </c>
      <c r="H261" s="67">
        <v>0.97</v>
      </c>
      <c r="I261" s="68">
        <v>54</v>
      </c>
      <c r="J261" s="68">
        <v>98</v>
      </c>
      <c r="K261" s="69">
        <v>1</v>
      </c>
      <c r="L261" s="86" t="s">
        <v>221</v>
      </c>
    </row>
    <row r="262" spans="1:12" s="18" customFormat="1" ht="14.25">
      <c r="A262" s="12"/>
      <c r="B262" s="236" t="s">
        <v>134</v>
      </c>
      <c r="C262" s="236"/>
      <c r="D262" s="236"/>
      <c r="E262" s="236"/>
      <c r="F262" s="236"/>
      <c r="G262" s="47"/>
      <c r="I262" s="78"/>
      <c r="J262" s="78"/>
      <c r="K262" s="71"/>
      <c r="L262" s="47"/>
    </row>
    <row r="263" spans="1:12" s="18" customFormat="1" ht="12.75">
      <c r="A263" s="14">
        <v>210000001591</v>
      </c>
      <c r="B263" s="254" t="s">
        <v>260</v>
      </c>
      <c r="C263" s="254"/>
      <c r="D263" s="254"/>
      <c r="E263" s="254"/>
      <c r="F263" s="254"/>
      <c r="G263" s="86" t="s">
        <v>31</v>
      </c>
      <c r="H263" s="67">
        <v>1</v>
      </c>
      <c r="I263" s="68">
        <v>102</v>
      </c>
      <c r="J263" s="68">
        <v>139</v>
      </c>
      <c r="K263" s="69">
        <v>1</v>
      </c>
      <c r="L263" s="86" t="s">
        <v>221</v>
      </c>
    </row>
    <row r="264" spans="1:12" s="18" customFormat="1" ht="12.75">
      <c r="A264" s="14">
        <v>210000001586</v>
      </c>
      <c r="B264" s="292" t="s">
        <v>258</v>
      </c>
      <c r="C264" s="292"/>
      <c r="D264" s="292"/>
      <c r="E264" s="292"/>
      <c r="F264" s="292"/>
      <c r="G264" s="86" t="s">
        <v>32</v>
      </c>
      <c r="H264" s="67">
        <v>1.33</v>
      </c>
      <c r="I264" s="68">
        <v>114</v>
      </c>
      <c r="J264" s="68">
        <v>164</v>
      </c>
      <c r="K264" s="69">
        <v>1</v>
      </c>
      <c r="L264" s="86" t="s">
        <v>221</v>
      </c>
    </row>
    <row r="265" spans="1:12" s="18" customFormat="1" ht="12.75">
      <c r="A265" s="14">
        <v>210000005862</v>
      </c>
      <c r="B265" s="292" t="s">
        <v>259</v>
      </c>
      <c r="C265" s="292"/>
      <c r="D265" s="292"/>
      <c r="E265" s="292"/>
      <c r="F265" s="292"/>
      <c r="G265" s="86" t="s">
        <v>35</v>
      </c>
      <c r="H265" s="67">
        <v>1.03</v>
      </c>
      <c r="I265" s="68">
        <v>133</v>
      </c>
      <c r="J265" s="68">
        <v>174</v>
      </c>
      <c r="K265" s="69">
        <v>1</v>
      </c>
      <c r="L265" s="86" t="s">
        <v>221</v>
      </c>
    </row>
    <row r="266" spans="1:12" s="18" customFormat="1" ht="12.75">
      <c r="A266" s="14">
        <v>210000801808</v>
      </c>
      <c r="B266" s="254" t="s">
        <v>544</v>
      </c>
      <c r="C266" s="254"/>
      <c r="D266" s="254"/>
      <c r="E266" s="254"/>
      <c r="F266" s="254"/>
      <c r="G266" s="86" t="s">
        <v>36</v>
      </c>
      <c r="H266" s="67">
        <v>1.05</v>
      </c>
      <c r="I266" s="68">
        <v>100</v>
      </c>
      <c r="J266" s="68">
        <v>150</v>
      </c>
      <c r="K266" s="69">
        <v>1</v>
      </c>
      <c r="L266" s="86" t="s">
        <v>221</v>
      </c>
    </row>
    <row r="267" spans="1:12" s="18" customFormat="1" ht="12.75">
      <c r="A267" s="14">
        <v>210000802308</v>
      </c>
      <c r="B267" s="254" t="s">
        <v>415</v>
      </c>
      <c r="C267" s="254"/>
      <c r="D267" s="254"/>
      <c r="E267" s="254"/>
      <c r="F267" s="254"/>
      <c r="G267" s="86" t="s">
        <v>36</v>
      </c>
      <c r="H267" s="67">
        <v>1.05</v>
      </c>
      <c r="I267" s="68">
        <v>102</v>
      </c>
      <c r="J267" s="68">
        <v>152</v>
      </c>
      <c r="K267" s="69">
        <v>1</v>
      </c>
      <c r="L267" s="86" t="s">
        <v>221</v>
      </c>
    </row>
    <row r="268" spans="1:12" s="18" customFormat="1" ht="13.5" customHeight="1">
      <c r="A268" s="125"/>
      <c r="B268" s="291" t="s">
        <v>508</v>
      </c>
      <c r="C268" s="291"/>
      <c r="D268" s="291"/>
      <c r="E268" s="291"/>
      <c r="F268" s="291"/>
      <c r="G268" s="51"/>
      <c r="H268" s="44"/>
      <c r="I268" s="45"/>
      <c r="J268" s="45"/>
      <c r="K268" s="46"/>
      <c r="L268" s="33"/>
    </row>
    <row r="269" spans="1:12" s="18" customFormat="1" ht="13.5" customHeight="1">
      <c r="A269" s="126">
        <v>710000000107</v>
      </c>
      <c r="B269" s="259" t="s">
        <v>309</v>
      </c>
      <c r="C269" s="259"/>
      <c r="D269" s="259"/>
      <c r="E269" s="259"/>
      <c r="F269" s="259"/>
      <c r="G269" s="95" t="s">
        <v>720</v>
      </c>
      <c r="H269" s="89">
        <v>0.24</v>
      </c>
      <c r="I269" s="90">
        <v>35</v>
      </c>
      <c r="J269" s="90">
        <v>47</v>
      </c>
      <c r="K269" s="91">
        <v>1</v>
      </c>
      <c r="L269" s="95" t="s">
        <v>221</v>
      </c>
    </row>
    <row r="270" spans="1:12" s="18" customFormat="1" ht="13.5" customHeight="1">
      <c r="A270" s="122">
        <v>210000000541</v>
      </c>
      <c r="B270" s="259" t="s">
        <v>304</v>
      </c>
      <c r="C270" s="259"/>
      <c r="D270" s="259"/>
      <c r="E270" s="259"/>
      <c r="F270" s="259"/>
      <c r="G270" s="86" t="s">
        <v>37</v>
      </c>
      <c r="H270" s="67">
        <v>0.28</v>
      </c>
      <c r="I270" s="68">
        <v>48</v>
      </c>
      <c r="J270" s="68">
        <v>66</v>
      </c>
      <c r="K270" s="69">
        <v>1</v>
      </c>
      <c r="L270" s="86" t="s">
        <v>221</v>
      </c>
    </row>
    <row r="271" spans="1:12" s="18" customFormat="1" ht="13.5" customHeight="1">
      <c r="A271" s="122">
        <v>210000000542</v>
      </c>
      <c r="B271" s="259" t="s">
        <v>305</v>
      </c>
      <c r="C271" s="259"/>
      <c r="D271" s="259"/>
      <c r="E271" s="259"/>
      <c r="F271" s="259"/>
      <c r="G271" s="86" t="s">
        <v>37</v>
      </c>
      <c r="H271" s="67">
        <v>0.28</v>
      </c>
      <c r="I271" s="68">
        <v>29</v>
      </c>
      <c r="J271" s="68">
        <v>48</v>
      </c>
      <c r="K271" s="69">
        <v>1</v>
      </c>
      <c r="L271" s="86" t="s">
        <v>221</v>
      </c>
    </row>
    <row r="272" spans="1:12" s="18" customFormat="1" ht="13.5" customHeight="1">
      <c r="A272" s="122">
        <v>210000000545</v>
      </c>
      <c r="B272" s="259" t="s">
        <v>307</v>
      </c>
      <c r="C272" s="259"/>
      <c r="D272" s="259"/>
      <c r="E272" s="259"/>
      <c r="F272" s="259"/>
      <c r="G272" s="86" t="s">
        <v>37</v>
      </c>
      <c r="H272" s="67">
        <v>0.28</v>
      </c>
      <c r="I272" s="68">
        <v>24</v>
      </c>
      <c r="J272" s="68">
        <v>43</v>
      </c>
      <c r="K272" s="69">
        <v>1</v>
      </c>
      <c r="L272" s="86" t="s">
        <v>221</v>
      </c>
    </row>
    <row r="273" spans="1:12" s="18" customFormat="1" ht="13.5" customHeight="1">
      <c r="A273" s="122">
        <v>210000000546</v>
      </c>
      <c r="B273" s="259" t="s">
        <v>308</v>
      </c>
      <c r="C273" s="259"/>
      <c r="D273" s="259"/>
      <c r="E273" s="259"/>
      <c r="F273" s="259"/>
      <c r="G273" s="86" t="s">
        <v>37</v>
      </c>
      <c r="H273" s="67">
        <v>0.28</v>
      </c>
      <c r="I273" s="68">
        <v>27</v>
      </c>
      <c r="J273" s="68">
        <v>46</v>
      </c>
      <c r="K273" s="69">
        <v>1</v>
      </c>
      <c r="L273" s="86" t="s">
        <v>221</v>
      </c>
    </row>
    <row r="274" spans="1:12" s="18" customFormat="1" ht="13.5" customHeight="1">
      <c r="A274" s="122">
        <v>210000000548</v>
      </c>
      <c r="B274" s="259" t="s">
        <v>310</v>
      </c>
      <c r="C274" s="259"/>
      <c r="D274" s="259"/>
      <c r="E274" s="259"/>
      <c r="F274" s="259"/>
      <c r="G274" s="86" t="s">
        <v>37</v>
      </c>
      <c r="H274" s="67">
        <v>0.28</v>
      </c>
      <c r="I274" s="68">
        <v>21</v>
      </c>
      <c r="J274" s="68">
        <v>40</v>
      </c>
      <c r="K274" s="69">
        <v>1</v>
      </c>
      <c r="L274" s="86" t="s">
        <v>221</v>
      </c>
    </row>
    <row r="275" spans="1:12" s="18" customFormat="1" ht="13.5" customHeight="1">
      <c r="A275" s="122">
        <v>210000000543</v>
      </c>
      <c r="B275" s="259" t="s">
        <v>311</v>
      </c>
      <c r="C275" s="259"/>
      <c r="D275" s="259"/>
      <c r="E275" s="259"/>
      <c r="F275" s="259"/>
      <c r="G275" s="86" t="s">
        <v>37</v>
      </c>
      <c r="H275" s="67">
        <v>0.28</v>
      </c>
      <c r="I275" s="68">
        <v>27</v>
      </c>
      <c r="J275" s="68">
        <v>46</v>
      </c>
      <c r="K275" s="69">
        <v>1</v>
      </c>
      <c r="L275" s="86" t="s">
        <v>221</v>
      </c>
    </row>
    <row r="276" spans="1:12" s="18" customFormat="1" ht="13.5" customHeight="1">
      <c r="A276" s="125"/>
      <c r="B276" s="291" t="s">
        <v>508</v>
      </c>
      <c r="C276" s="291"/>
      <c r="D276" s="291"/>
      <c r="E276" s="291"/>
      <c r="F276" s="291"/>
      <c r="G276" s="47"/>
      <c r="H276" s="77"/>
      <c r="I276" s="78"/>
      <c r="J276" s="78"/>
      <c r="K276" s="71"/>
      <c r="L276" s="47"/>
    </row>
    <row r="277" spans="1:12" s="18" customFormat="1" ht="13.5" customHeight="1">
      <c r="A277" s="126">
        <v>710000000093</v>
      </c>
      <c r="B277" s="259" t="s">
        <v>314</v>
      </c>
      <c r="C277" s="259"/>
      <c r="D277" s="259"/>
      <c r="E277" s="259"/>
      <c r="F277" s="259"/>
      <c r="G277" s="95" t="s">
        <v>721</v>
      </c>
      <c r="H277" s="89">
        <v>0.42</v>
      </c>
      <c r="I277" s="90">
        <v>62</v>
      </c>
      <c r="J277" s="90">
        <v>81</v>
      </c>
      <c r="K277" s="91">
        <v>1</v>
      </c>
      <c r="L277" s="95" t="s">
        <v>221</v>
      </c>
    </row>
    <row r="278" spans="1:12" s="18" customFormat="1" ht="13.5" customHeight="1">
      <c r="A278" s="126">
        <v>710000000259</v>
      </c>
      <c r="B278" s="259" t="s">
        <v>518</v>
      </c>
      <c r="C278" s="259"/>
      <c r="D278" s="259"/>
      <c r="E278" s="259"/>
      <c r="F278" s="259"/>
      <c r="G278" s="95" t="s">
        <v>746</v>
      </c>
      <c r="H278" s="89">
        <v>1</v>
      </c>
      <c r="I278" s="90">
        <v>126</v>
      </c>
      <c r="J278" s="90">
        <v>163</v>
      </c>
      <c r="K278" s="91">
        <v>1</v>
      </c>
      <c r="L278" s="95" t="s">
        <v>221</v>
      </c>
    </row>
    <row r="279" spans="1:12" s="18" customFormat="1" ht="13.5" customHeight="1">
      <c r="A279" s="122">
        <v>210000080401</v>
      </c>
      <c r="B279" s="259" t="s">
        <v>485</v>
      </c>
      <c r="C279" s="259"/>
      <c r="D279" s="259"/>
      <c r="E279" s="259"/>
      <c r="F279" s="259"/>
      <c r="G279" s="86" t="s">
        <v>38</v>
      </c>
      <c r="H279" s="67">
        <v>0.5</v>
      </c>
      <c r="I279" s="68">
        <v>89</v>
      </c>
      <c r="J279" s="68">
        <v>111</v>
      </c>
      <c r="K279" s="69">
        <v>1</v>
      </c>
      <c r="L279" s="86" t="s">
        <v>221</v>
      </c>
    </row>
    <row r="280" spans="1:12" s="18" customFormat="1" ht="13.5" customHeight="1">
      <c r="A280" s="122">
        <v>210000080402</v>
      </c>
      <c r="B280" s="259" t="s">
        <v>312</v>
      </c>
      <c r="C280" s="259"/>
      <c r="D280" s="259"/>
      <c r="E280" s="259"/>
      <c r="F280" s="259"/>
      <c r="G280" s="86" t="s">
        <v>38</v>
      </c>
      <c r="H280" s="67">
        <v>0.5</v>
      </c>
      <c r="I280" s="68">
        <v>47</v>
      </c>
      <c r="J280" s="68">
        <v>73</v>
      </c>
      <c r="K280" s="69">
        <v>1</v>
      </c>
      <c r="L280" s="86" t="s">
        <v>221</v>
      </c>
    </row>
    <row r="281" spans="1:12" s="18" customFormat="1" ht="14.25" customHeight="1">
      <c r="A281" s="122">
        <v>210000080411</v>
      </c>
      <c r="B281" s="259" t="s">
        <v>669</v>
      </c>
      <c r="C281" s="259"/>
      <c r="D281" s="259"/>
      <c r="E281" s="259"/>
      <c r="F281" s="259"/>
      <c r="G281" s="86" t="s">
        <v>38</v>
      </c>
      <c r="H281" s="67">
        <v>0.5</v>
      </c>
      <c r="I281" s="68">
        <v>43</v>
      </c>
      <c r="J281" s="68">
        <v>68</v>
      </c>
      <c r="K281" s="69">
        <v>1</v>
      </c>
      <c r="L281" s="86" t="s">
        <v>221</v>
      </c>
    </row>
    <row r="282" spans="1:12" s="18" customFormat="1" ht="13.5" customHeight="1">
      <c r="A282" s="122">
        <v>210000080413</v>
      </c>
      <c r="B282" s="259" t="s">
        <v>313</v>
      </c>
      <c r="C282" s="259"/>
      <c r="D282" s="259"/>
      <c r="E282" s="259"/>
      <c r="F282" s="259"/>
      <c r="G282" s="86" t="s">
        <v>38</v>
      </c>
      <c r="H282" s="67">
        <v>0.5</v>
      </c>
      <c r="I282" s="68">
        <v>50</v>
      </c>
      <c r="J282" s="68">
        <v>75</v>
      </c>
      <c r="K282" s="69">
        <v>1</v>
      </c>
      <c r="L282" s="86" t="s">
        <v>221</v>
      </c>
    </row>
    <row r="283" spans="1:12" s="18" customFormat="1" ht="13.5" customHeight="1">
      <c r="A283" s="202">
        <v>110000001144</v>
      </c>
      <c r="B283" s="289" t="s">
        <v>315</v>
      </c>
      <c r="C283" s="289"/>
      <c r="D283" s="289"/>
      <c r="E283" s="289"/>
      <c r="F283" s="289"/>
      <c r="G283" s="197" t="s">
        <v>154</v>
      </c>
      <c r="H283" s="204">
        <v>0.14</v>
      </c>
      <c r="I283" s="203">
        <v>15.7</v>
      </c>
      <c r="J283" s="203">
        <v>17</v>
      </c>
      <c r="K283" s="196">
        <v>1</v>
      </c>
      <c r="L283" s="197" t="s">
        <v>7</v>
      </c>
    </row>
    <row r="284" spans="1:12" s="18" customFormat="1" ht="13.5" customHeight="1">
      <c r="A284" s="202">
        <v>110000001162</v>
      </c>
      <c r="B284" s="289" t="s">
        <v>316</v>
      </c>
      <c r="C284" s="289"/>
      <c r="D284" s="289"/>
      <c r="E284" s="289"/>
      <c r="F284" s="289"/>
      <c r="G284" s="197" t="s">
        <v>155</v>
      </c>
      <c r="H284" s="204">
        <v>0.27</v>
      </c>
      <c r="I284" s="203">
        <v>25.8</v>
      </c>
      <c r="J284" s="203">
        <v>28</v>
      </c>
      <c r="K284" s="196">
        <v>1</v>
      </c>
      <c r="L284" s="197" t="s">
        <v>7</v>
      </c>
    </row>
    <row r="285" spans="1:12" s="18" customFormat="1" ht="13.5" customHeight="1">
      <c r="A285" s="125"/>
      <c r="B285" s="291" t="s">
        <v>723</v>
      </c>
      <c r="C285" s="291"/>
      <c r="D285" s="291"/>
      <c r="E285" s="291"/>
      <c r="F285" s="291"/>
      <c r="G285" s="47"/>
      <c r="H285" s="77"/>
      <c r="I285" s="78"/>
      <c r="J285" s="78"/>
      <c r="K285" s="71"/>
      <c r="L285" s="47"/>
    </row>
    <row r="286" spans="1:12" s="18" customFormat="1" ht="13.5" customHeight="1">
      <c r="A286" s="122">
        <v>210000801049</v>
      </c>
      <c r="B286" s="259" t="s">
        <v>317</v>
      </c>
      <c r="C286" s="259"/>
      <c r="D286" s="259"/>
      <c r="E286" s="259"/>
      <c r="F286" s="259"/>
      <c r="G286" s="86" t="s">
        <v>39</v>
      </c>
      <c r="H286" s="67">
        <v>0.77</v>
      </c>
      <c r="I286" s="68">
        <v>54</v>
      </c>
      <c r="J286" s="68">
        <v>90</v>
      </c>
      <c r="K286" s="69">
        <v>1</v>
      </c>
      <c r="L286" s="86" t="s">
        <v>221</v>
      </c>
    </row>
    <row r="287" spans="1:12" s="18" customFormat="1" ht="13.5" customHeight="1">
      <c r="A287" s="209">
        <v>210000001694</v>
      </c>
      <c r="B287" s="256" t="s">
        <v>562</v>
      </c>
      <c r="C287" s="256"/>
      <c r="D287" s="256"/>
      <c r="E287" s="256"/>
      <c r="F287" s="256"/>
      <c r="G287" s="86" t="s">
        <v>564</v>
      </c>
      <c r="H287" s="67">
        <v>0.68</v>
      </c>
      <c r="I287" s="68">
        <v>59</v>
      </c>
      <c r="J287" s="68">
        <v>96</v>
      </c>
      <c r="K287" s="69">
        <v>1</v>
      </c>
      <c r="L287" s="86" t="s">
        <v>221</v>
      </c>
    </row>
    <row r="288" spans="1:12" s="18" customFormat="1" ht="13.5" customHeight="1">
      <c r="A288" s="209">
        <v>210000001695</v>
      </c>
      <c r="B288" s="256" t="s">
        <v>563</v>
      </c>
      <c r="C288" s="256"/>
      <c r="D288" s="256"/>
      <c r="E288" s="256"/>
      <c r="F288" s="256"/>
      <c r="G288" s="86" t="s">
        <v>565</v>
      </c>
      <c r="H288" s="67">
        <v>0.73</v>
      </c>
      <c r="I288" s="68">
        <v>65</v>
      </c>
      <c r="J288" s="68">
        <v>111</v>
      </c>
      <c r="K288" s="69">
        <v>1</v>
      </c>
      <c r="L288" s="86" t="s">
        <v>221</v>
      </c>
    </row>
    <row r="289" spans="1:12" s="18" customFormat="1" ht="13.5" customHeight="1">
      <c r="A289" s="122">
        <v>210000801052</v>
      </c>
      <c r="B289" s="259" t="s">
        <v>725</v>
      </c>
      <c r="C289" s="259"/>
      <c r="D289" s="259"/>
      <c r="E289" s="259"/>
      <c r="F289" s="259"/>
      <c r="G289" s="86" t="s">
        <v>36</v>
      </c>
      <c r="H289" s="67">
        <v>1.05</v>
      </c>
      <c r="I289" s="68">
        <v>102</v>
      </c>
      <c r="J289" s="68">
        <v>152</v>
      </c>
      <c r="K289" s="69">
        <v>1</v>
      </c>
      <c r="L289" s="86" t="s">
        <v>221</v>
      </c>
    </row>
    <row r="290" spans="1:12" s="61" customFormat="1" ht="12" customHeight="1">
      <c r="A290" s="102"/>
      <c r="B290" s="290" t="s">
        <v>714</v>
      </c>
      <c r="C290" s="225"/>
      <c r="D290" s="225"/>
      <c r="E290" s="225"/>
      <c r="F290" s="225"/>
      <c r="G290" s="47"/>
      <c r="H290" s="77"/>
      <c r="I290" s="78"/>
      <c r="J290" s="78"/>
      <c r="K290" s="71"/>
      <c r="L290" s="47"/>
    </row>
    <row r="291" spans="1:12" s="101" customFormat="1" ht="12.75">
      <c r="A291" s="14">
        <v>210000801240</v>
      </c>
      <c r="B291" s="265" t="s">
        <v>719</v>
      </c>
      <c r="C291" s="265"/>
      <c r="D291" s="265"/>
      <c r="E291" s="265"/>
      <c r="F291" s="265"/>
      <c r="G291" s="86" t="s">
        <v>40</v>
      </c>
      <c r="H291" s="67">
        <v>0.04</v>
      </c>
      <c r="I291" s="68">
        <v>7</v>
      </c>
      <c r="J291" s="68">
        <v>8</v>
      </c>
      <c r="K291" s="69">
        <v>1</v>
      </c>
      <c r="L291" s="86" t="s">
        <v>7</v>
      </c>
    </row>
    <row r="292" spans="1:12" s="101" customFormat="1" ht="12.75">
      <c r="A292" s="201">
        <v>110000002602</v>
      </c>
      <c r="B292" s="235" t="s">
        <v>484</v>
      </c>
      <c r="C292" s="235"/>
      <c r="D292" s="235"/>
      <c r="E292" s="235"/>
      <c r="F292" s="235"/>
      <c r="G292" s="198" t="s">
        <v>153</v>
      </c>
      <c r="H292" s="204">
        <v>0.05</v>
      </c>
      <c r="I292" s="203">
        <v>6</v>
      </c>
      <c r="J292" s="203">
        <v>7</v>
      </c>
      <c r="K292" s="196">
        <v>1</v>
      </c>
      <c r="L292" s="197" t="s">
        <v>7</v>
      </c>
    </row>
    <row r="293" spans="1:12" s="101" customFormat="1" ht="12.75">
      <c r="A293" s="201">
        <v>110000002601</v>
      </c>
      <c r="B293" s="235" t="s">
        <v>486</v>
      </c>
      <c r="C293" s="235"/>
      <c r="D293" s="235"/>
      <c r="E293" s="235"/>
      <c r="F293" s="235"/>
      <c r="G293" s="198" t="s">
        <v>152</v>
      </c>
      <c r="H293" s="204">
        <v>0.09</v>
      </c>
      <c r="I293" s="203">
        <v>7.8</v>
      </c>
      <c r="J293" s="203">
        <v>9</v>
      </c>
      <c r="K293" s="196">
        <v>1</v>
      </c>
      <c r="L293" s="197" t="s">
        <v>7</v>
      </c>
    </row>
    <row r="294" spans="1:12" s="18" customFormat="1" ht="12.75" customHeight="1">
      <c r="A294" s="127"/>
      <c r="B294" s="236" t="s">
        <v>505</v>
      </c>
      <c r="C294" s="236"/>
      <c r="D294" s="236"/>
      <c r="E294" s="236"/>
      <c r="F294" s="236"/>
      <c r="G294" s="47"/>
      <c r="H294" s="77"/>
      <c r="I294" s="78"/>
      <c r="J294" s="78"/>
      <c r="K294" s="71"/>
      <c r="L294" s="47"/>
    </row>
    <row r="295" spans="1:12" s="18" customFormat="1" ht="12.75">
      <c r="A295" s="14">
        <v>210000807726</v>
      </c>
      <c r="B295" s="265" t="s">
        <v>419</v>
      </c>
      <c r="C295" s="265"/>
      <c r="D295" s="265"/>
      <c r="E295" s="265"/>
      <c r="F295" s="265"/>
      <c r="G295" s="86" t="s">
        <v>41</v>
      </c>
      <c r="H295" s="67">
        <v>1.03</v>
      </c>
      <c r="I295" s="68">
        <v>85</v>
      </c>
      <c r="J295" s="68">
        <v>125</v>
      </c>
      <c r="K295" s="69">
        <v>1</v>
      </c>
      <c r="L295" s="86" t="s">
        <v>221</v>
      </c>
    </row>
    <row r="296" spans="1:12" s="18" customFormat="1" ht="12.75" customHeight="1">
      <c r="A296" s="14">
        <v>210000807725</v>
      </c>
      <c r="B296" s="265" t="s">
        <v>437</v>
      </c>
      <c r="C296" s="265"/>
      <c r="D296" s="265"/>
      <c r="E296" s="265"/>
      <c r="F296" s="265"/>
      <c r="G296" s="86" t="s">
        <v>41</v>
      </c>
      <c r="H296" s="67">
        <v>1.03</v>
      </c>
      <c r="I296" s="68">
        <v>73</v>
      </c>
      <c r="J296" s="68">
        <v>113</v>
      </c>
      <c r="K296" s="69">
        <v>1</v>
      </c>
      <c r="L296" s="86" t="s">
        <v>221</v>
      </c>
    </row>
    <row r="297" spans="1:12" s="18" customFormat="1" ht="11.25" customHeight="1">
      <c r="A297" s="128"/>
      <c r="B297" s="288" t="s">
        <v>210</v>
      </c>
      <c r="C297" s="288"/>
      <c r="D297" s="288"/>
      <c r="E297" s="288"/>
      <c r="F297" s="288"/>
      <c r="G297" s="38"/>
      <c r="H297" s="39"/>
      <c r="I297" s="40"/>
      <c r="J297" s="40"/>
      <c r="K297" s="41"/>
      <c r="L297" s="42"/>
    </row>
    <row r="298" spans="1:12" s="18" customFormat="1" ht="12.75">
      <c r="A298" s="14">
        <v>210000080959</v>
      </c>
      <c r="B298" s="247" t="s">
        <v>164</v>
      </c>
      <c r="C298" s="247"/>
      <c r="D298" s="247"/>
      <c r="E298" s="247"/>
      <c r="F298" s="247"/>
      <c r="G298" s="130" t="s">
        <v>649</v>
      </c>
      <c r="H298" s="131">
        <v>0.06</v>
      </c>
      <c r="I298" s="130">
        <v>25</v>
      </c>
      <c r="J298" s="130">
        <v>27</v>
      </c>
      <c r="K298" s="132">
        <v>1</v>
      </c>
      <c r="L298" s="130" t="s">
        <v>7</v>
      </c>
    </row>
    <row r="299" spans="1:12" s="18" customFormat="1" ht="12.75">
      <c r="A299" s="14">
        <v>210000080960</v>
      </c>
      <c r="B299" s="247" t="s">
        <v>165</v>
      </c>
      <c r="C299" s="247"/>
      <c r="D299" s="247"/>
      <c r="E299" s="247"/>
      <c r="F299" s="247"/>
      <c r="G299" s="130" t="s">
        <v>650</v>
      </c>
      <c r="H299" s="131">
        <v>0.07</v>
      </c>
      <c r="I299" s="130">
        <v>27</v>
      </c>
      <c r="J299" s="130">
        <v>29</v>
      </c>
      <c r="K299" s="132">
        <v>1</v>
      </c>
      <c r="L299" s="130" t="s">
        <v>7</v>
      </c>
    </row>
    <row r="300" spans="1:12" s="18" customFormat="1" ht="12.75" customHeight="1">
      <c r="A300" s="14">
        <v>210000080961</v>
      </c>
      <c r="B300" s="247" t="s">
        <v>166</v>
      </c>
      <c r="C300" s="247"/>
      <c r="D300" s="247"/>
      <c r="E300" s="247"/>
      <c r="F300" s="247"/>
      <c r="G300" s="130" t="s">
        <v>651</v>
      </c>
      <c r="H300" s="131">
        <v>0.12</v>
      </c>
      <c r="I300" s="130">
        <v>28</v>
      </c>
      <c r="J300" s="130">
        <v>30</v>
      </c>
      <c r="K300" s="132">
        <v>1</v>
      </c>
      <c r="L300" s="130" t="s">
        <v>7</v>
      </c>
    </row>
    <row r="301" spans="1:12" s="18" customFormat="1" ht="12.75">
      <c r="A301" s="14">
        <v>210000080962</v>
      </c>
      <c r="B301" s="247" t="s">
        <v>189</v>
      </c>
      <c r="C301" s="247"/>
      <c r="D301" s="247"/>
      <c r="E301" s="247"/>
      <c r="F301" s="247"/>
      <c r="G301" s="130" t="s">
        <v>652</v>
      </c>
      <c r="H301" s="131">
        <v>0.11</v>
      </c>
      <c r="I301" s="130">
        <v>31</v>
      </c>
      <c r="J301" s="130">
        <v>34</v>
      </c>
      <c r="K301" s="132">
        <v>1</v>
      </c>
      <c r="L301" s="130" t="s">
        <v>7</v>
      </c>
    </row>
    <row r="302" spans="1:12" s="18" customFormat="1" ht="12.75">
      <c r="A302" s="14">
        <v>210000080963</v>
      </c>
      <c r="B302" s="247" t="s">
        <v>190</v>
      </c>
      <c r="C302" s="247"/>
      <c r="D302" s="247"/>
      <c r="E302" s="247"/>
      <c r="F302" s="247"/>
      <c r="G302" s="130" t="s">
        <v>653</v>
      </c>
      <c r="H302" s="131">
        <v>0.1</v>
      </c>
      <c r="I302" s="130">
        <v>35</v>
      </c>
      <c r="J302" s="130">
        <v>38</v>
      </c>
      <c r="K302" s="132">
        <v>1</v>
      </c>
      <c r="L302" s="130" t="s">
        <v>7</v>
      </c>
    </row>
    <row r="303" spans="1:12" s="18" customFormat="1" ht="12.75" customHeight="1">
      <c r="A303" s="14">
        <v>210000080964</v>
      </c>
      <c r="B303" s="247" t="s">
        <v>191</v>
      </c>
      <c r="C303" s="247"/>
      <c r="D303" s="247"/>
      <c r="E303" s="247"/>
      <c r="F303" s="247"/>
      <c r="G303" s="130" t="s">
        <v>654</v>
      </c>
      <c r="H303" s="131">
        <v>0.11</v>
      </c>
      <c r="I303" s="130">
        <v>41</v>
      </c>
      <c r="J303" s="130">
        <v>44</v>
      </c>
      <c r="K303" s="132">
        <v>1</v>
      </c>
      <c r="L303" s="130" t="s">
        <v>7</v>
      </c>
    </row>
    <row r="304" spans="1:12" s="18" customFormat="1" ht="13.5" customHeight="1">
      <c r="A304" s="14">
        <v>210000080965</v>
      </c>
      <c r="B304" s="247" t="s">
        <v>192</v>
      </c>
      <c r="C304" s="247"/>
      <c r="D304" s="247"/>
      <c r="E304" s="247"/>
      <c r="F304" s="247"/>
      <c r="G304" s="130" t="s">
        <v>655</v>
      </c>
      <c r="H304" s="131">
        <v>0.12</v>
      </c>
      <c r="I304" s="130">
        <v>46</v>
      </c>
      <c r="J304" s="130">
        <v>49</v>
      </c>
      <c r="K304" s="132">
        <v>1</v>
      </c>
      <c r="L304" s="130" t="s">
        <v>7</v>
      </c>
    </row>
    <row r="305" spans="1:12" s="18" customFormat="1" ht="13.5" customHeight="1">
      <c r="A305" s="133"/>
      <c r="B305" s="288" t="s">
        <v>209</v>
      </c>
      <c r="C305" s="288"/>
      <c r="D305" s="288"/>
      <c r="E305" s="288"/>
      <c r="F305" s="288"/>
      <c r="G305" s="134"/>
      <c r="H305" s="135"/>
      <c r="I305" s="134"/>
      <c r="J305" s="134"/>
      <c r="K305" s="136"/>
      <c r="L305" s="134"/>
    </row>
    <row r="306" spans="1:12" s="18" customFormat="1" ht="13.5" customHeight="1">
      <c r="A306" s="14">
        <v>210000080966</v>
      </c>
      <c r="B306" s="247" t="s">
        <v>167</v>
      </c>
      <c r="C306" s="247"/>
      <c r="D306" s="247"/>
      <c r="E306" s="247"/>
      <c r="F306" s="247"/>
      <c r="G306" s="130" t="s">
        <v>649</v>
      </c>
      <c r="H306" s="131">
        <v>0.06</v>
      </c>
      <c r="I306" s="130">
        <v>25</v>
      </c>
      <c r="J306" s="130">
        <v>27</v>
      </c>
      <c r="K306" s="132">
        <v>1</v>
      </c>
      <c r="L306" s="130" t="s">
        <v>7</v>
      </c>
    </row>
    <row r="307" spans="1:12" s="18" customFormat="1" ht="13.5" customHeight="1">
      <c r="A307" s="14">
        <v>210000080967</v>
      </c>
      <c r="B307" s="247" t="s">
        <v>165</v>
      </c>
      <c r="C307" s="247"/>
      <c r="D307" s="247"/>
      <c r="E307" s="247"/>
      <c r="F307" s="247"/>
      <c r="G307" s="130" t="s">
        <v>650</v>
      </c>
      <c r="H307" s="131">
        <v>0.07</v>
      </c>
      <c r="I307" s="130">
        <v>27</v>
      </c>
      <c r="J307" s="130">
        <v>29</v>
      </c>
      <c r="K307" s="132">
        <v>1</v>
      </c>
      <c r="L307" s="130" t="s">
        <v>7</v>
      </c>
    </row>
    <row r="308" spans="1:12" s="18" customFormat="1" ht="13.5" customHeight="1">
      <c r="A308" s="14">
        <v>210000080968</v>
      </c>
      <c r="B308" s="247" t="s">
        <v>166</v>
      </c>
      <c r="C308" s="247"/>
      <c r="D308" s="247"/>
      <c r="E308" s="247"/>
      <c r="F308" s="247"/>
      <c r="G308" s="130" t="s">
        <v>651</v>
      </c>
      <c r="H308" s="131">
        <v>0.12</v>
      </c>
      <c r="I308" s="130">
        <v>28</v>
      </c>
      <c r="J308" s="130">
        <v>30</v>
      </c>
      <c r="K308" s="132">
        <v>1</v>
      </c>
      <c r="L308" s="130" t="s">
        <v>7</v>
      </c>
    </row>
    <row r="309" spans="1:12" s="18" customFormat="1" ht="13.5" customHeight="1">
      <c r="A309" s="14">
        <v>210000080969</v>
      </c>
      <c r="B309" s="247" t="s">
        <v>189</v>
      </c>
      <c r="C309" s="247"/>
      <c r="D309" s="247"/>
      <c r="E309" s="247"/>
      <c r="F309" s="247"/>
      <c r="G309" s="130" t="s">
        <v>652</v>
      </c>
      <c r="H309" s="131">
        <v>0.11</v>
      </c>
      <c r="I309" s="130">
        <v>31</v>
      </c>
      <c r="J309" s="130">
        <v>34</v>
      </c>
      <c r="K309" s="132">
        <v>1</v>
      </c>
      <c r="L309" s="130" t="s">
        <v>7</v>
      </c>
    </row>
    <row r="310" spans="1:12" s="18" customFormat="1" ht="13.5" customHeight="1">
      <c r="A310" s="14">
        <v>210000080970</v>
      </c>
      <c r="B310" s="247" t="s">
        <v>190</v>
      </c>
      <c r="C310" s="247"/>
      <c r="D310" s="247"/>
      <c r="E310" s="247"/>
      <c r="F310" s="247"/>
      <c r="G310" s="130" t="s">
        <v>653</v>
      </c>
      <c r="H310" s="131">
        <v>0.1</v>
      </c>
      <c r="I310" s="130">
        <v>35</v>
      </c>
      <c r="J310" s="130">
        <v>38</v>
      </c>
      <c r="K310" s="132">
        <v>1</v>
      </c>
      <c r="L310" s="130" t="s">
        <v>7</v>
      </c>
    </row>
    <row r="311" spans="1:12" s="18" customFormat="1" ht="12" customHeight="1">
      <c r="A311" s="14">
        <v>210000080971</v>
      </c>
      <c r="B311" s="247" t="s">
        <v>191</v>
      </c>
      <c r="C311" s="247"/>
      <c r="D311" s="247"/>
      <c r="E311" s="247"/>
      <c r="F311" s="247"/>
      <c r="G311" s="130" t="s">
        <v>654</v>
      </c>
      <c r="H311" s="131">
        <v>0.11</v>
      </c>
      <c r="I311" s="130">
        <v>41</v>
      </c>
      <c r="J311" s="130">
        <v>44</v>
      </c>
      <c r="K311" s="132">
        <v>1</v>
      </c>
      <c r="L311" s="130" t="s">
        <v>7</v>
      </c>
    </row>
    <row r="312" spans="1:12" s="18" customFormat="1" ht="12.75" customHeight="1">
      <c r="A312" s="14">
        <v>210000080972</v>
      </c>
      <c r="B312" s="247" t="s">
        <v>192</v>
      </c>
      <c r="C312" s="247"/>
      <c r="D312" s="247"/>
      <c r="E312" s="247"/>
      <c r="F312" s="247"/>
      <c r="G312" s="130" t="s">
        <v>655</v>
      </c>
      <c r="H312" s="131">
        <v>0.12</v>
      </c>
      <c r="I312" s="130">
        <v>46</v>
      </c>
      <c r="J312" s="130">
        <v>49</v>
      </c>
      <c r="K312" s="132">
        <v>1</v>
      </c>
      <c r="L312" s="130" t="s">
        <v>7</v>
      </c>
    </row>
    <row r="313" spans="1:12" s="18" customFormat="1" ht="12.75">
      <c r="A313" s="129"/>
      <c r="B313" s="288" t="s">
        <v>211</v>
      </c>
      <c r="C313" s="288"/>
      <c r="D313" s="288"/>
      <c r="E313" s="288"/>
      <c r="F313" s="288"/>
      <c r="G313" s="134"/>
      <c r="H313" s="135"/>
      <c r="I313" s="134"/>
      <c r="J313" s="134"/>
      <c r="K313" s="136"/>
      <c r="L313" s="134"/>
    </row>
    <row r="314" spans="1:12" s="18" customFormat="1" ht="12.75">
      <c r="A314" s="122">
        <v>210000080987</v>
      </c>
      <c r="B314" s="247" t="s">
        <v>175</v>
      </c>
      <c r="C314" s="247"/>
      <c r="D314" s="247"/>
      <c r="E314" s="247"/>
      <c r="F314" s="247"/>
      <c r="G314" s="130" t="s">
        <v>656</v>
      </c>
      <c r="H314" s="131">
        <v>0.06</v>
      </c>
      <c r="I314" s="130">
        <v>23</v>
      </c>
      <c r="J314" s="130">
        <v>25</v>
      </c>
      <c r="K314" s="132">
        <v>1</v>
      </c>
      <c r="L314" s="130" t="s">
        <v>7</v>
      </c>
    </row>
    <row r="315" spans="1:12" s="18" customFormat="1" ht="12.75">
      <c r="A315" s="122">
        <v>210000080988</v>
      </c>
      <c r="B315" s="247" t="s">
        <v>176</v>
      </c>
      <c r="C315" s="247"/>
      <c r="D315" s="247"/>
      <c r="E315" s="247"/>
      <c r="F315" s="247"/>
      <c r="G315" s="130" t="s">
        <v>657</v>
      </c>
      <c r="H315" s="131">
        <v>0.08</v>
      </c>
      <c r="I315" s="130">
        <v>27</v>
      </c>
      <c r="J315" s="130">
        <v>29</v>
      </c>
      <c r="K315" s="132">
        <v>1</v>
      </c>
      <c r="L315" s="130" t="s">
        <v>7</v>
      </c>
    </row>
    <row r="316" spans="1:12" s="18" customFormat="1" ht="12.75">
      <c r="A316" s="122">
        <v>210000080989</v>
      </c>
      <c r="B316" s="247" t="s">
        <v>177</v>
      </c>
      <c r="C316" s="247"/>
      <c r="D316" s="247"/>
      <c r="E316" s="247"/>
      <c r="F316" s="247"/>
      <c r="G316" s="130" t="s">
        <v>658</v>
      </c>
      <c r="H316" s="131">
        <v>0.09</v>
      </c>
      <c r="I316" s="130">
        <v>31</v>
      </c>
      <c r="J316" s="130">
        <v>33</v>
      </c>
      <c r="K316" s="132">
        <v>1</v>
      </c>
      <c r="L316" s="130" t="s">
        <v>7</v>
      </c>
    </row>
    <row r="317" spans="1:12" s="18" customFormat="1" ht="12.75">
      <c r="A317" s="122">
        <v>210000801191</v>
      </c>
      <c r="B317" s="247" t="s">
        <v>178</v>
      </c>
      <c r="C317" s="247"/>
      <c r="D317" s="247"/>
      <c r="E317" s="247"/>
      <c r="F317" s="247"/>
      <c r="G317" s="130" t="s">
        <v>652</v>
      </c>
      <c r="H317" s="131">
        <v>0.11</v>
      </c>
      <c r="I317" s="130">
        <v>36</v>
      </c>
      <c r="J317" s="130">
        <v>39</v>
      </c>
      <c r="K317" s="132">
        <v>1</v>
      </c>
      <c r="L317" s="130" t="s">
        <v>7</v>
      </c>
    </row>
    <row r="318" spans="1:12" s="18" customFormat="1" ht="12.75">
      <c r="A318" s="122">
        <v>210000801192</v>
      </c>
      <c r="B318" s="247" t="s">
        <v>179</v>
      </c>
      <c r="C318" s="247"/>
      <c r="D318" s="247"/>
      <c r="E318" s="247"/>
      <c r="F318" s="247"/>
      <c r="G318" s="130" t="s">
        <v>659</v>
      </c>
      <c r="H318" s="131">
        <v>0.12</v>
      </c>
      <c r="I318" s="130">
        <v>39</v>
      </c>
      <c r="J318" s="130">
        <v>42</v>
      </c>
      <c r="K318" s="132">
        <v>1</v>
      </c>
      <c r="L318" s="130" t="s">
        <v>7</v>
      </c>
    </row>
    <row r="319" spans="1:12" s="18" customFormat="1" ht="12.75">
      <c r="A319" s="122">
        <v>210000801193</v>
      </c>
      <c r="B319" s="247" t="s">
        <v>180</v>
      </c>
      <c r="C319" s="247"/>
      <c r="D319" s="247"/>
      <c r="E319" s="247"/>
      <c r="F319" s="247"/>
      <c r="G319" s="130" t="s">
        <v>660</v>
      </c>
      <c r="H319" s="131">
        <v>0.12</v>
      </c>
      <c r="I319" s="130">
        <v>43</v>
      </c>
      <c r="J319" s="130">
        <v>46</v>
      </c>
      <c r="K319" s="132">
        <v>1</v>
      </c>
      <c r="L319" s="130" t="s">
        <v>7</v>
      </c>
    </row>
    <row r="320" spans="1:12" s="18" customFormat="1" ht="12.75">
      <c r="A320" s="122">
        <v>210000801194</v>
      </c>
      <c r="B320" s="247" t="s">
        <v>181</v>
      </c>
      <c r="C320" s="247"/>
      <c r="D320" s="247"/>
      <c r="E320" s="247"/>
      <c r="F320" s="247"/>
      <c r="G320" s="130" t="s">
        <v>661</v>
      </c>
      <c r="H320" s="131">
        <v>0.14</v>
      </c>
      <c r="I320" s="130">
        <v>46</v>
      </c>
      <c r="J320" s="130">
        <v>48</v>
      </c>
      <c r="K320" s="132">
        <v>1</v>
      </c>
      <c r="L320" s="130" t="s">
        <v>7</v>
      </c>
    </row>
    <row r="321" spans="1:12" s="18" customFormat="1" ht="12.75">
      <c r="A321" s="137"/>
      <c r="B321" s="288" t="s">
        <v>212</v>
      </c>
      <c r="C321" s="288"/>
      <c r="D321" s="288"/>
      <c r="E321" s="288"/>
      <c r="F321" s="288"/>
      <c r="G321" s="134"/>
      <c r="H321" s="135"/>
      <c r="I321" s="134"/>
      <c r="J321" s="134"/>
      <c r="K321" s="136"/>
      <c r="L321" s="134"/>
    </row>
    <row r="322" spans="1:12" s="18" customFormat="1" ht="12.75">
      <c r="A322" s="122">
        <v>210000801195</v>
      </c>
      <c r="B322" s="247" t="s">
        <v>194</v>
      </c>
      <c r="C322" s="247"/>
      <c r="D322" s="247"/>
      <c r="E322" s="247"/>
      <c r="F322" s="247"/>
      <c r="G322" s="130" t="s">
        <v>656</v>
      </c>
      <c r="H322" s="131">
        <v>0.06</v>
      </c>
      <c r="I322" s="130">
        <v>23</v>
      </c>
      <c r="J322" s="130">
        <v>25</v>
      </c>
      <c r="K322" s="132">
        <v>1</v>
      </c>
      <c r="L322" s="130" t="s">
        <v>7</v>
      </c>
    </row>
    <row r="323" spans="1:12" s="18" customFormat="1" ht="12.75">
      <c r="A323" s="122">
        <v>210000801196</v>
      </c>
      <c r="B323" s="247" t="s">
        <v>176</v>
      </c>
      <c r="C323" s="247"/>
      <c r="D323" s="247"/>
      <c r="E323" s="247"/>
      <c r="F323" s="247"/>
      <c r="G323" s="130" t="s">
        <v>657</v>
      </c>
      <c r="H323" s="131">
        <v>0.08</v>
      </c>
      <c r="I323" s="130">
        <v>27</v>
      </c>
      <c r="J323" s="130">
        <v>29</v>
      </c>
      <c r="K323" s="132">
        <v>1</v>
      </c>
      <c r="L323" s="130" t="s">
        <v>7</v>
      </c>
    </row>
    <row r="324" spans="1:12" s="18" customFormat="1" ht="12.75">
      <c r="A324" s="122">
        <v>210000801197</v>
      </c>
      <c r="B324" s="247" t="s">
        <v>177</v>
      </c>
      <c r="C324" s="247"/>
      <c r="D324" s="247"/>
      <c r="E324" s="247"/>
      <c r="F324" s="247"/>
      <c r="G324" s="130" t="s">
        <v>658</v>
      </c>
      <c r="H324" s="131">
        <v>0.09</v>
      </c>
      <c r="I324" s="130">
        <v>31</v>
      </c>
      <c r="J324" s="130">
        <v>33</v>
      </c>
      <c r="K324" s="132">
        <v>1</v>
      </c>
      <c r="L324" s="130" t="s">
        <v>7</v>
      </c>
    </row>
    <row r="325" spans="1:12" s="18" customFormat="1" ht="12.75">
      <c r="A325" s="122">
        <v>210000801198</v>
      </c>
      <c r="B325" s="247" t="s">
        <v>178</v>
      </c>
      <c r="C325" s="247"/>
      <c r="D325" s="247"/>
      <c r="E325" s="247"/>
      <c r="F325" s="247"/>
      <c r="G325" s="130" t="s">
        <v>652</v>
      </c>
      <c r="H325" s="131">
        <v>0.11</v>
      </c>
      <c r="I325" s="130">
        <v>36</v>
      </c>
      <c r="J325" s="130">
        <v>39</v>
      </c>
      <c r="K325" s="132">
        <v>1</v>
      </c>
      <c r="L325" s="130" t="s">
        <v>7</v>
      </c>
    </row>
    <row r="326" spans="1:12" s="18" customFormat="1" ht="12.75">
      <c r="A326" s="122">
        <v>210000801199</v>
      </c>
      <c r="B326" s="247" t="s">
        <v>179</v>
      </c>
      <c r="C326" s="247"/>
      <c r="D326" s="247"/>
      <c r="E326" s="247"/>
      <c r="F326" s="247"/>
      <c r="G326" s="130" t="s">
        <v>659</v>
      </c>
      <c r="H326" s="131">
        <v>0.12</v>
      </c>
      <c r="I326" s="130">
        <v>39</v>
      </c>
      <c r="J326" s="130">
        <v>42</v>
      </c>
      <c r="K326" s="132">
        <v>1</v>
      </c>
      <c r="L326" s="130" t="s">
        <v>7</v>
      </c>
    </row>
    <row r="327" spans="1:12" s="18" customFormat="1" ht="12.75">
      <c r="A327" s="122">
        <v>210000801200</v>
      </c>
      <c r="B327" s="247" t="s">
        <v>180</v>
      </c>
      <c r="C327" s="247"/>
      <c r="D327" s="247"/>
      <c r="E327" s="247"/>
      <c r="F327" s="247"/>
      <c r="G327" s="130" t="s">
        <v>660</v>
      </c>
      <c r="H327" s="131">
        <v>0.12</v>
      </c>
      <c r="I327" s="130">
        <v>43</v>
      </c>
      <c r="J327" s="130">
        <v>46</v>
      </c>
      <c r="K327" s="132">
        <v>1</v>
      </c>
      <c r="L327" s="130" t="s">
        <v>7</v>
      </c>
    </row>
    <row r="328" spans="1:12" s="18" customFormat="1" ht="12.75">
      <c r="A328" s="122">
        <v>210000801201</v>
      </c>
      <c r="B328" s="247" t="s">
        <v>181</v>
      </c>
      <c r="C328" s="247"/>
      <c r="D328" s="247"/>
      <c r="E328" s="247"/>
      <c r="F328" s="247"/>
      <c r="G328" s="130" t="s">
        <v>661</v>
      </c>
      <c r="H328" s="131">
        <v>0.14</v>
      </c>
      <c r="I328" s="130">
        <v>46</v>
      </c>
      <c r="J328" s="130">
        <v>48</v>
      </c>
      <c r="K328" s="132">
        <v>1</v>
      </c>
      <c r="L328" s="130" t="s">
        <v>7</v>
      </c>
    </row>
    <row r="329" spans="1:12" s="18" customFormat="1" ht="12.75">
      <c r="A329" s="138"/>
      <c r="B329" s="288" t="s">
        <v>213</v>
      </c>
      <c r="C329" s="288"/>
      <c r="D329" s="288"/>
      <c r="E329" s="288"/>
      <c r="F329" s="288"/>
      <c r="G329" s="134"/>
      <c r="H329" s="135"/>
      <c r="I329" s="134"/>
      <c r="J329" s="134"/>
      <c r="K329" s="136"/>
      <c r="L329" s="134"/>
    </row>
    <row r="330" spans="1:12" s="18" customFormat="1" ht="12.75">
      <c r="A330" s="14">
        <v>210000080687</v>
      </c>
      <c r="B330" s="247" t="s">
        <v>168</v>
      </c>
      <c r="C330" s="247"/>
      <c r="D330" s="247"/>
      <c r="E330" s="247"/>
      <c r="F330" s="247"/>
      <c r="G330" s="130" t="s">
        <v>649</v>
      </c>
      <c r="H330" s="131">
        <v>0.06</v>
      </c>
      <c r="I330" s="130">
        <v>25</v>
      </c>
      <c r="J330" s="130">
        <v>27</v>
      </c>
      <c r="K330" s="132">
        <v>1</v>
      </c>
      <c r="L330" s="130" t="s">
        <v>7</v>
      </c>
    </row>
    <row r="331" spans="1:12" s="18" customFormat="1" ht="12.75">
      <c r="A331" s="14">
        <v>210000080688</v>
      </c>
      <c r="B331" s="247" t="s">
        <v>169</v>
      </c>
      <c r="C331" s="247"/>
      <c r="D331" s="247"/>
      <c r="E331" s="247"/>
      <c r="F331" s="247"/>
      <c r="G331" s="130" t="s">
        <v>650</v>
      </c>
      <c r="H331" s="131">
        <v>0.07</v>
      </c>
      <c r="I331" s="130">
        <v>27</v>
      </c>
      <c r="J331" s="130">
        <v>29</v>
      </c>
      <c r="K331" s="132">
        <v>1</v>
      </c>
      <c r="L331" s="130" t="s">
        <v>7</v>
      </c>
    </row>
    <row r="332" spans="1:12" s="18" customFormat="1" ht="12.75">
      <c r="A332" s="14">
        <v>210000080689</v>
      </c>
      <c r="B332" s="247" t="s">
        <v>170</v>
      </c>
      <c r="C332" s="247"/>
      <c r="D332" s="247"/>
      <c r="E332" s="247"/>
      <c r="F332" s="247"/>
      <c r="G332" s="130" t="s">
        <v>651</v>
      </c>
      <c r="H332" s="131">
        <v>0.12</v>
      </c>
      <c r="I332" s="130">
        <v>28</v>
      </c>
      <c r="J332" s="130">
        <v>30</v>
      </c>
      <c r="K332" s="132">
        <v>1</v>
      </c>
      <c r="L332" s="130" t="s">
        <v>7</v>
      </c>
    </row>
    <row r="333" spans="1:12" s="18" customFormat="1" ht="12.75">
      <c r="A333" s="14">
        <v>210000080690</v>
      </c>
      <c r="B333" s="247" t="s">
        <v>171</v>
      </c>
      <c r="C333" s="247"/>
      <c r="D333" s="247"/>
      <c r="E333" s="247"/>
      <c r="F333" s="247"/>
      <c r="G333" s="130" t="s">
        <v>652</v>
      </c>
      <c r="H333" s="131">
        <v>0.11</v>
      </c>
      <c r="I333" s="130">
        <v>31</v>
      </c>
      <c r="J333" s="130">
        <v>34</v>
      </c>
      <c r="K333" s="132">
        <v>1</v>
      </c>
      <c r="L333" s="130" t="s">
        <v>7</v>
      </c>
    </row>
    <row r="334" spans="1:12" s="18" customFormat="1" ht="12.75">
      <c r="A334" s="14">
        <v>210000080691</v>
      </c>
      <c r="B334" s="247" t="s">
        <v>172</v>
      </c>
      <c r="C334" s="247"/>
      <c r="D334" s="247"/>
      <c r="E334" s="247"/>
      <c r="F334" s="247"/>
      <c r="G334" s="130" t="s">
        <v>653</v>
      </c>
      <c r="H334" s="131">
        <v>0.1</v>
      </c>
      <c r="I334" s="130">
        <v>35</v>
      </c>
      <c r="J334" s="130">
        <v>38</v>
      </c>
      <c r="K334" s="132">
        <v>1</v>
      </c>
      <c r="L334" s="130" t="s">
        <v>7</v>
      </c>
    </row>
    <row r="335" spans="1:12" s="18" customFormat="1" ht="12.75">
      <c r="A335" s="14">
        <v>210000080692</v>
      </c>
      <c r="B335" s="247" t="s">
        <v>173</v>
      </c>
      <c r="C335" s="247"/>
      <c r="D335" s="247"/>
      <c r="E335" s="247"/>
      <c r="F335" s="247"/>
      <c r="G335" s="130" t="s">
        <v>654</v>
      </c>
      <c r="H335" s="131">
        <v>0.11</v>
      </c>
      <c r="I335" s="130">
        <v>41</v>
      </c>
      <c r="J335" s="130">
        <v>44</v>
      </c>
      <c r="K335" s="132">
        <v>1</v>
      </c>
      <c r="L335" s="130" t="s">
        <v>7</v>
      </c>
    </row>
    <row r="336" spans="1:12" s="18" customFormat="1" ht="12.75">
      <c r="A336" s="14">
        <v>210000080693</v>
      </c>
      <c r="B336" s="247" t="s">
        <v>174</v>
      </c>
      <c r="C336" s="247"/>
      <c r="D336" s="247"/>
      <c r="E336" s="247"/>
      <c r="F336" s="247"/>
      <c r="G336" s="130" t="s">
        <v>655</v>
      </c>
      <c r="H336" s="131">
        <v>0.12</v>
      </c>
      <c r="I336" s="130">
        <v>46</v>
      </c>
      <c r="J336" s="130">
        <v>49</v>
      </c>
      <c r="K336" s="132">
        <v>1</v>
      </c>
      <c r="L336" s="130" t="s">
        <v>7</v>
      </c>
    </row>
    <row r="337" spans="1:12" s="18" customFormat="1" ht="12.75">
      <c r="A337" s="138"/>
      <c r="B337" s="288" t="s">
        <v>214</v>
      </c>
      <c r="C337" s="288"/>
      <c r="D337" s="288"/>
      <c r="E337" s="288"/>
      <c r="F337" s="288"/>
      <c r="G337" s="134"/>
      <c r="H337" s="135"/>
      <c r="I337" s="134"/>
      <c r="J337" s="134"/>
      <c r="K337" s="136"/>
      <c r="L337" s="134"/>
    </row>
    <row r="338" spans="1:12" s="18" customFormat="1" ht="12.75">
      <c r="A338" s="14">
        <v>210000080694</v>
      </c>
      <c r="B338" s="247" t="s">
        <v>257</v>
      </c>
      <c r="C338" s="247"/>
      <c r="D338" s="247"/>
      <c r="E338" s="247"/>
      <c r="F338" s="247"/>
      <c r="G338" s="130" t="s">
        <v>649</v>
      </c>
      <c r="H338" s="131">
        <v>0.06</v>
      </c>
      <c r="I338" s="130">
        <v>25</v>
      </c>
      <c r="J338" s="130">
        <v>27</v>
      </c>
      <c r="K338" s="132">
        <v>1</v>
      </c>
      <c r="L338" s="130" t="s">
        <v>7</v>
      </c>
    </row>
    <row r="339" spans="1:12" s="18" customFormat="1" ht="12.75">
      <c r="A339" s="14">
        <v>210000080695</v>
      </c>
      <c r="B339" s="247" t="s">
        <v>169</v>
      </c>
      <c r="C339" s="247"/>
      <c r="D339" s="247"/>
      <c r="E339" s="247"/>
      <c r="F339" s="247"/>
      <c r="G339" s="130" t="s">
        <v>650</v>
      </c>
      <c r="H339" s="131">
        <v>0.07</v>
      </c>
      <c r="I339" s="130">
        <v>27</v>
      </c>
      <c r="J339" s="130">
        <v>29</v>
      </c>
      <c r="K339" s="132">
        <v>1</v>
      </c>
      <c r="L339" s="130" t="s">
        <v>7</v>
      </c>
    </row>
    <row r="340" spans="1:12" s="18" customFormat="1" ht="12.75">
      <c r="A340" s="14">
        <v>210000080696</v>
      </c>
      <c r="B340" s="247" t="s">
        <v>170</v>
      </c>
      <c r="C340" s="247"/>
      <c r="D340" s="247"/>
      <c r="E340" s="247"/>
      <c r="F340" s="247"/>
      <c r="G340" s="130" t="s">
        <v>651</v>
      </c>
      <c r="H340" s="131">
        <v>0.12</v>
      </c>
      <c r="I340" s="130">
        <v>28</v>
      </c>
      <c r="J340" s="130">
        <v>30</v>
      </c>
      <c r="K340" s="132">
        <v>1</v>
      </c>
      <c r="L340" s="130" t="s">
        <v>7</v>
      </c>
    </row>
    <row r="341" spans="1:12" s="18" customFormat="1" ht="12.75">
      <c r="A341" s="14">
        <v>210000080697</v>
      </c>
      <c r="B341" s="247" t="s">
        <v>171</v>
      </c>
      <c r="C341" s="247"/>
      <c r="D341" s="247"/>
      <c r="E341" s="247"/>
      <c r="F341" s="247"/>
      <c r="G341" s="130" t="s">
        <v>652</v>
      </c>
      <c r="H341" s="131">
        <v>0.11</v>
      </c>
      <c r="I341" s="130">
        <v>31</v>
      </c>
      <c r="J341" s="130">
        <v>34</v>
      </c>
      <c r="K341" s="132">
        <v>1</v>
      </c>
      <c r="L341" s="130" t="s">
        <v>7</v>
      </c>
    </row>
    <row r="342" spans="1:12" s="18" customFormat="1" ht="12.75">
      <c r="A342" s="14">
        <v>210000080698</v>
      </c>
      <c r="B342" s="247" t="s">
        <v>172</v>
      </c>
      <c r="C342" s="247"/>
      <c r="D342" s="247"/>
      <c r="E342" s="247"/>
      <c r="F342" s="247"/>
      <c r="G342" s="130" t="s">
        <v>653</v>
      </c>
      <c r="H342" s="131">
        <v>0.1</v>
      </c>
      <c r="I342" s="130">
        <v>35</v>
      </c>
      <c r="J342" s="130">
        <v>38</v>
      </c>
      <c r="K342" s="132">
        <v>1</v>
      </c>
      <c r="L342" s="130" t="s">
        <v>7</v>
      </c>
    </row>
    <row r="343" spans="1:12" s="18" customFormat="1" ht="12.75">
      <c r="A343" s="14">
        <v>210000080699</v>
      </c>
      <c r="B343" s="247" t="s">
        <v>173</v>
      </c>
      <c r="C343" s="247"/>
      <c r="D343" s="247"/>
      <c r="E343" s="247"/>
      <c r="F343" s="247"/>
      <c r="G343" s="130" t="s">
        <v>654</v>
      </c>
      <c r="H343" s="131">
        <v>0.11</v>
      </c>
      <c r="I343" s="130">
        <v>41</v>
      </c>
      <c r="J343" s="130">
        <v>44</v>
      </c>
      <c r="K343" s="132">
        <v>1</v>
      </c>
      <c r="L343" s="130" t="s">
        <v>7</v>
      </c>
    </row>
    <row r="344" spans="1:12" s="18" customFormat="1" ht="12.75">
      <c r="A344" s="14">
        <v>210000080658</v>
      </c>
      <c r="B344" s="247" t="s">
        <v>174</v>
      </c>
      <c r="C344" s="247"/>
      <c r="D344" s="247"/>
      <c r="E344" s="247"/>
      <c r="F344" s="247"/>
      <c r="G344" s="130" t="s">
        <v>655</v>
      </c>
      <c r="H344" s="131">
        <v>0.12</v>
      </c>
      <c r="I344" s="130">
        <v>46</v>
      </c>
      <c r="J344" s="130">
        <v>49</v>
      </c>
      <c r="K344" s="132">
        <v>1</v>
      </c>
      <c r="L344" s="130" t="s">
        <v>7</v>
      </c>
    </row>
    <row r="345" spans="1:12" s="18" customFormat="1" ht="12.75">
      <c r="A345" s="139"/>
      <c r="B345" s="288" t="s">
        <v>215</v>
      </c>
      <c r="C345" s="288"/>
      <c r="D345" s="288"/>
      <c r="E345" s="288"/>
      <c r="F345" s="288"/>
      <c r="G345" s="134"/>
      <c r="H345" s="135"/>
      <c r="I345" s="134"/>
      <c r="J345" s="134"/>
      <c r="K345" s="136"/>
      <c r="L345" s="134"/>
    </row>
    <row r="346" spans="1:12" s="18" customFormat="1" ht="12.75">
      <c r="A346" s="122">
        <v>210000080973</v>
      </c>
      <c r="B346" s="247" t="s">
        <v>182</v>
      </c>
      <c r="C346" s="247"/>
      <c r="D346" s="247"/>
      <c r="E346" s="247"/>
      <c r="F346" s="247"/>
      <c r="G346" s="130" t="s">
        <v>656</v>
      </c>
      <c r="H346" s="131">
        <v>0.06</v>
      </c>
      <c r="I346" s="130">
        <v>23</v>
      </c>
      <c r="J346" s="130">
        <v>25</v>
      </c>
      <c r="K346" s="132">
        <v>1</v>
      </c>
      <c r="L346" s="130" t="s">
        <v>7</v>
      </c>
    </row>
    <row r="347" spans="1:12" s="18" customFormat="1" ht="12.75">
      <c r="A347" s="122">
        <v>210000080974</v>
      </c>
      <c r="B347" s="247" t="s">
        <v>183</v>
      </c>
      <c r="C347" s="247"/>
      <c r="D347" s="247"/>
      <c r="E347" s="247"/>
      <c r="F347" s="247"/>
      <c r="G347" s="130" t="s">
        <v>657</v>
      </c>
      <c r="H347" s="131">
        <v>0.08</v>
      </c>
      <c r="I347" s="130">
        <v>27</v>
      </c>
      <c r="J347" s="130">
        <v>29</v>
      </c>
      <c r="K347" s="132">
        <v>1</v>
      </c>
      <c r="L347" s="130" t="s">
        <v>7</v>
      </c>
    </row>
    <row r="348" spans="1:12" s="18" customFormat="1" ht="12.75">
      <c r="A348" s="122">
        <v>210000080975</v>
      </c>
      <c r="B348" s="247" t="s">
        <v>184</v>
      </c>
      <c r="C348" s="247"/>
      <c r="D348" s="247"/>
      <c r="E348" s="247"/>
      <c r="F348" s="247"/>
      <c r="G348" s="130" t="s">
        <v>658</v>
      </c>
      <c r="H348" s="131">
        <v>0.09</v>
      </c>
      <c r="I348" s="130">
        <v>31</v>
      </c>
      <c r="J348" s="130">
        <v>33</v>
      </c>
      <c r="K348" s="132">
        <v>1</v>
      </c>
      <c r="L348" s="130" t="s">
        <v>7</v>
      </c>
    </row>
    <row r="349" spans="1:12" s="18" customFormat="1" ht="12.75">
      <c r="A349" s="122">
        <v>210000080976</v>
      </c>
      <c r="B349" s="247" t="s">
        <v>185</v>
      </c>
      <c r="C349" s="247"/>
      <c r="D349" s="247"/>
      <c r="E349" s="247"/>
      <c r="F349" s="247"/>
      <c r="G349" s="130" t="s">
        <v>652</v>
      </c>
      <c r="H349" s="131">
        <v>0.11</v>
      </c>
      <c r="I349" s="130">
        <v>36</v>
      </c>
      <c r="J349" s="130">
        <v>39</v>
      </c>
      <c r="K349" s="132">
        <v>1</v>
      </c>
      <c r="L349" s="130" t="s">
        <v>7</v>
      </c>
    </row>
    <row r="350" spans="1:12" s="18" customFormat="1" ht="12.75">
      <c r="A350" s="122">
        <v>210000080977</v>
      </c>
      <c r="B350" s="247" t="s">
        <v>186</v>
      </c>
      <c r="C350" s="247"/>
      <c r="D350" s="247"/>
      <c r="E350" s="247"/>
      <c r="F350" s="247"/>
      <c r="G350" s="130" t="s">
        <v>659</v>
      </c>
      <c r="H350" s="131">
        <v>0.12</v>
      </c>
      <c r="I350" s="130">
        <v>39</v>
      </c>
      <c r="J350" s="130">
        <v>42</v>
      </c>
      <c r="K350" s="132">
        <v>1</v>
      </c>
      <c r="L350" s="130" t="s">
        <v>7</v>
      </c>
    </row>
    <row r="351" spans="1:12" s="18" customFormat="1" ht="12.75">
      <c r="A351" s="122">
        <v>210000080978</v>
      </c>
      <c r="B351" s="247" t="s">
        <v>187</v>
      </c>
      <c r="C351" s="247"/>
      <c r="D351" s="247"/>
      <c r="E351" s="247"/>
      <c r="F351" s="247"/>
      <c r="G351" s="130" t="s">
        <v>660</v>
      </c>
      <c r="H351" s="131">
        <v>0.12</v>
      </c>
      <c r="I351" s="130">
        <v>43</v>
      </c>
      <c r="J351" s="130">
        <v>46</v>
      </c>
      <c r="K351" s="132">
        <v>1</v>
      </c>
      <c r="L351" s="130" t="s">
        <v>7</v>
      </c>
    </row>
    <row r="352" spans="1:12" s="18" customFormat="1" ht="12.75">
      <c r="A352" s="122">
        <v>210000080979</v>
      </c>
      <c r="B352" s="247" t="s">
        <v>188</v>
      </c>
      <c r="C352" s="247"/>
      <c r="D352" s="247"/>
      <c r="E352" s="247"/>
      <c r="F352" s="247"/>
      <c r="G352" s="130" t="s">
        <v>661</v>
      </c>
      <c r="H352" s="131">
        <v>0.14</v>
      </c>
      <c r="I352" s="130">
        <v>46</v>
      </c>
      <c r="J352" s="130">
        <v>48</v>
      </c>
      <c r="K352" s="132">
        <v>1</v>
      </c>
      <c r="L352" s="130" t="s">
        <v>7</v>
      </c>
    </row>
    <row r="353" spans="1:12" s="18" customFormat="1" ht="12.75">
      <c r="A353" s="139"/>
      <c r="B353" s="288" t="s">
        <v>216</v>
      </c>
      <c r="C353" s="288"/>
      <c r="D353" s="288"/>
      <c r="E353" s="288"/>
      <c r="F353" s="288"/>
      <c r="G353" s="134"/>
      <c r="H353" s="135"/>
      <c r="I353" s="134"/>
      <c r="J353" s="134"/>
      <c r="K353" s="136"/>
      <c r="L353" s="134"/>
    </row>
    <row r="354" spans="1:12" s="18" customFormat="1" ht="12.75">
      <c r="A354" s="122">
        <v>210000080980</v>
      </c>
      <c r="B354" s="247" t="s">
        <v>182</v>
      </c>
      <c r="C354" s="247"/>
      <c r="D354" s="247"/>
      <c r="E354" s="247"/>
      <c r="F354" s="247"/>
      <c r="G354" s="130" t="s">
        <v>656</v>
      </c>
      <c r="H354" s="131">
        <v>0.06</v>
      </c>
      <c r="I354" s="130">
        <v>23</v>
      </c>
      <c r="J354" s="130">
        <v>25</v>
      </c>
      <c r="K354" s="132">
        <v>1</v>
      </c>
      <c r="L354" s="130" t="s">
        <v>7</v>
      </c>
    </row>
    <row r="355" spans="1:12" s="18" customFormat="1" ht="12.75">
      <c r="A355" s="122">
        <v>210000080981</v>
      </c>
      <c r="B355" s="247" t="s">
        <v>183</v>
      </c>
      <c r="C355" s="247"/>
      <c r="D355" s="247"/>
      <c r="E355" s="247"/>
      <c r="F355" s="247"/>
      <c r="G355" s="130" t="s">
        <v>657</v>
      </c>
      <c r="H355" s="131">
        <v>0.08</v>
      </c>
      <c r="I355" s="130">
        <v>27</v>
      </c>
      <c r="J355" s="130">
        <v>29</v>
      </c>
      <c r="K355" s="132">
        <v>1</v>
      </c>
      <c r="L355" s="130" t="s">
        <v>7</v>
      </c>
    </row>
    <row r="356" spans="1:12" s="18" customFormat="1" ht="12.75">
      <c r="A356" s="122">
        <v>210000080982</v>
      </c>
      <c r="B356" s="247" t="s">
        <v>193</v>
      </c>
      <c r="C356" s="247"/>
      <c r="D356" s="247"/>
      <c r="E356" s="247"/>
      <c r="F356" s="247"/>
      <c r="G356" s="130" t="s">
        <v>658</v>
      </c>
      <c r="H356" s="131">
        <v>0.09</v>
      </c>
      <c r="I356" s="130">
        <v>31</v>
      </c>
      <c r="J356" s="130">
        <v>33</v>
      </c>
      <c r="K356" s="132">
        <v>1</v>
      </c>
      <c r="L356" s="130" t="s">
        <v>7</v>
      </c>
    </row>
    <row r="357" spans="1:12" s="18" customFormat="1" ht="12.75">
      <c r="A357" s="122">
        <v>210000080983</v>
      </c>
      <c r="B357" s="247" t="s">
        <v>185</v>
      </c>
      <c r="C357" s="247"/>
      <c r="D357" s="247"/>
      <c r="E357" s="247"/>
      <c r="F357" s="247"/>
      <c r="G357" s="130" t="s">
        <v>652</v>
      </c>
      <c r="H357" s="131">
        <v>0.11</v>
      </c>
      <c r="I357" s="130">
        <v>36</v>
      </c>
      <c r="J357" s="130">
        <v>39</v>
      </c>
      <c r="K357" s="132">
        <v>1</v>
      </c>
      <c r="L357" s="130" t="s">
        <v>7</v>
      </c>
    </row>
    <row r="358" spans="1:12" s="18" customFormat="1" ht="12.75">
      <c r="A358" s="122">
        <v>210000080984</v>
      </c>
      <c r="B358" s="247" t="s">
        <v>186</v>
      </c>
      <c r="C358" s="247"/>
      <c r="D358" s="247"/>
      <c r="E358" s="247"/>
      <c r="F358" s="247"/>
      <c r="G358" s="130" t="s">
        <v>659</v>
      </c>
      <c r="H358" s="131">
        <v>0.12</v>
      </c>
      <c r="I358" s="130">
        <v>39</v>
      </c>
      <c r="J358" s="130">
        <v>42</v>
      </c>
      <c r="K358" s="132">
        <v>1</v>
      </c>
      <c r="L358" s="130" t="s">
        <v>7</v>
      </c>
    </row>
    <row r="359" spans="1:12" s="18" customFormat="1" ht="12.75">
      <c r="A359" s="122">
        <v>210000080985</v>
      </c>
      <c r="B359" s="247" t="s">
        <v>187</v>
      </c>
      <c r="C359" s="247"/>
      <c r="D359" s="247"/>
      <c r="E359" s="247"/>
      <c r="F359" s="247"/>
      <c r="G359" s="130" t="s">
        <v>660</v>
      </c>
      <c r="H359" s="131">
        <v>0.12</v>
      </c>
      <c r="I359" s="130">
        <v>43</v>
      </c>
      <c r="J359" s="130">
        <v>46</v>
      </c>
      <c r="K359" s="132">
        <v>1</v>
      </c>
      <c r="L359" s="130" t="s">
        <v>7</v>
      </c>
    </row>
    <row r="360" spans="1:12" s="18" customFormat="1" ht="12.75">
      <c r="A360" s="122">
        <v>210000080986</v>
      </c>
      <c r="B360" s="247" t="s">
        <v>188</v>
      </c>
      <c r="C360" s="247"/>
      <c r="D360" s="247"/>
      <c r="E360" s="247"/>
      <c r="F360" s="247"/>
      <c r="G360" s="130" t="s">
        <v>661</v>
      </c>
      <c r="H360" s="131">
        <v>0.14</v>
      </c>
      <c r="I360" s="130">
        <v>46</v>
      </c>
      <c r="J360" s="130">
        <v>48</v>
      </c>
      <c r="K360" s="132">
        <v>1</v>
      </c>
      <c r="L360" s="130" t="s">
        <v>7</v>
      </c>
    </row>
    <row r="361" spans="1:12" s="18" customFormat="1" ht="12.75">
      <c r="A361" s="15"/>
      <c r="B361" s="339" t="s">
        <v>559</v>
      </c>
      <c r="C361" s="339"/>
      <c r="D361" s="339"/>
      <c r="E361" s="339"/>
      <c r="F361" s="339"/>
      <c r="G361" s="134"/>
      <c r="H361" s="135"/>
      <c r="I361" s="134"/>
      <c r="J361" s="134"/>
      <c r="K361" s="136"/>
      <c r="L361" s="134"/>
    </row>
    <row r="362" spans="1:12" s="18" customFormat="1" ht="12.75">
      <c r="A362" s="14">
        <v>210000001530</v>
      </c>
      <c r="B362" s="247" t="s">
        <v>730</v>
      </c>
      <c r="C362" s="247"/>
      <c r="D362" s="247"/>
      <c r="E362" s="247"/>
      <c r="F362" s="247"/>
      <c r="G362" s="130" t="s">
        <v>662</v>
      </c>
      <c r="H362" s="131">
        <v>0.81</v>
      </c>
      <c r="I362" s="130">
        <v>50</v>
      </c>
      <c r="J362" s="130">
        <v>80</v>
      </c>
      <c r="K362" s="132">
        <v>1</v>
      </c>
      <c r="L362" s="130" t="s">
        <v>221</v>
      </c>
    </row>
    <row r="363" spans="1:12" s="18" customFormat="1" ht="12.75">
      <c r="A363" s="14">
        <v>210000001531</v>
      </c>
      <c r="B363" s="247" t="s">
        <v>731</v>
      </c>
      <c r="C363" s="247"/>
      <c r="D363" s="247"/>
      <c r="E363" s="247"/>
      <c r="F363" s="247"/>
      <c r="G363" s="130" t="s">
        <v>663</v>
      </c>
      <c r="H363" s="131">
        <v>0.96</v>
      </c>
      <c r="I363" s="130">
        <v>67</v>
      </c>
      <c r="J363" s="130">
        <v>97</v>
      </c>
      <c r="K363" s="132">
        <v>1</v>
      </c>
      <c r="L363" s="130" t="s">
        <v>221</v>
      </c>
    </row>
    <row r="364" spans="1:12" s="18" customFormat="1" ht="12.75">
      <c r="A364" s="15"/>
      <c r="B364" s="339" t="s">
        <v>561</v>
      </c>
      <c r="C364" s="339"/>
      <c r="D364" s="339"/>
      <c r="E364" s="339"/>
      <c r="F364" s="339"/>
      <c r="G364" s="134"/>
      <c r="H364" s="135"/>
      <c r="I364" s="134"/>
      <c r="J364" s="134"/>
      <c r="K364" s="136"/>
      <c r="L364" s="134"/>
    </row>
    <row r="365" spans="1:12" s="18" customFormat="1" ht="12.75">
      <c r="A365" s="14">
        <v>210000001534</v>
      </c>
      <c r="B365" s="247" t="s">
        <v>732</v>
      </c>
      <c r="C365" s="247"/>
      <c r="D365" s="247"/>
      <c r="E365" s="247"/>
      <c r="F365" s="247"/>
      <c r="G365" s="130" t="s">
        <v>662</v>
      </c>
      <c r="H365" s="131">
        <v>0.81</v>
      </c>
      <c r="I365" s="130">
        <v>51</v>
      </c>
      <c r="J365" s="130">
        <v>81</v>
      </c>
      <c r="K365" s="132">
        <v>1</v>
      </c>
      <c r="L365" s="130" t="s">
        <v>221</v>
      </c>
    </row>
    <row r="366" spans="1:12" s="18" customFormat="1" ht="12.75">
      <c r="A366" s="14">
        <v>210000001535</v>
      </c>
      <c r="B366" s="247" t="s">
        <v>733</v>
      </c>
      <c r="C366" s="247"/>
      <c r="D366" s="247"/>
      <c r="E366" s="247"/>
      <c r="F366" s="247"/>
      <c r="G366" s="130" t="s">
        <v>664</v>
      </c>
      <c r="H366" s="131">
        <v>0.96</v>
      </c>
      <c r="I366" s="130">
        <v>60</v>
      </c>
      <c r="J366" s="130">
        <v>80</v>
      </c>
      <c r="K366" s="132">
        <v>1</v>
      </c>
      <c r="L366" s="130" t="s">
        <v>221</v>
      </c>
    </row>
    <row r="367" spans="1:12" s="18" customFormat="1" ht="12.75">
      <c r="A367" s="140"/>
      <c r="B367" s="339" t="s">
        <v>560</v>
      </c>
      <c r="C367" s="339"/>
      <c r="D367" s="339"/>
      <c r="E367" s="339"/>
      <c r="F367" s="339"/>
      <c r="G367" s="134"/>
      <c r="H367" s="135"/>
      <c r="I367" s="134"/>
      <c r="J367" s="134"/>
      <c r="K367" s="136"/>
      <c r="L367" s="134"/>
    </row>
    <row r="368" spans="1:12" s="18" customFormat="1" ht="12.75">
      <c r="A368" s="122">
        <v>210000001532</v>
      </c>
      <c r="B368" s="247" t="s">
        <v>735</v>
      </c>
      <c r="C368" s="247"/>
      <c r="D368" s="247"/>
      <c r="E368" s="247"/>
      <c r="F368" s="247"/>
      <c r="G368" s="130" t="s">
        <v>665</v>
      </c>
      <c r="H368" s="131">
        <v>0.92</v>
      </c>
      <c r="I368" s="130">
        <v>55</v>
      </c>
      <c r="J368" s="130">
        <v>87</v>
      </c>
      <c r="K368" s="132">
        <v>1</v>
      </c>
      <c r="L368" s="130" t="s">
        <v>221</v>
      </c>
    </row>
    <row r="369" spans="1:12" s="18" customFormat="1" ht="12.75">
      <c r="A369" s="122">
        <v>210000001533</v>
      </c>
      <c r="B369" s="247" t="s">
        <v>736</v>
      </c>
      <c r="C369" s="247"/>
      <c r="D369" s="247"/>
      <c r="E369" s="247"/>
      <c r="F369" s="247"/>
      <c r="G369" s="130" t="s">
        <v>663</v>
      </c>
      <c r="H369" s="131">
        <v>0.96</v>
      </c>
      <c r="I369" s="130">
        <v>59</v>
      </c>
      <c r="J369" s="130">
        <v>89</v>
      </c>
      <c r="K369" s="132">
        <v>1</v>
      </c>
      <c r="L369" s="130" t="s">
        <v>221</v>
      </c>
    </row>
    <row r="370" spans="1:12" s="18" customFormat="1" ht="12.75">
      <c r="A370" s="140"/>
      <c r="B370" s="339" t="s">
        <v>566</v>
      </c>
      <c r="C370" s="339"/>
      <c r="D370" s="339"/>
      <c r="E370" s="339"/>
      <c r="F370" s="339"/>
      <c r="G370" s="134"/>
      <c r="H370" s="135"/>
      <c r="I370" s="134"/>
      <c r="J370" s="134"/>
      <c r="K370" s="136"/>
      <c r="L370" s="134"/>
    </row>
    <row r="371" spans="1:12" s="18" customFormat="1" ht="12.75">
      <c r="A371" s="122">
        <v>210000001536</v>
      </c>
      <c r="B371" s="247" t="s">
        <v>737</v>
      </c>
      <c r="C371" s="247"/>
      <c r="D371" s="247"/>
      <c r="E371" s="247"/>
      <c r="F371" s="247"/>
      <c r="G371" s="130" t="s">
        <v>665</v>
      </c>
      <c r="H371" s="131">
        <v>0.92</v>
      </c>
      <c r="I371" s="130">
        <v>55</v>
      </c>
      <c r="J371" s="130">
        <v>87</v>
      </c>
      <c r="K371" s="132">
        <v>1</v>
      </c>
      <c r="L371" s="130" t="s">
        <v>221</v>
      </c>
    </row>
    <row r="372" spans="1:12" s="18" customFormat="1" ht="12.75">
      <c r="A372" s="122">
        <v>210000001537</v>
      </c>
      <c r="B372" s="247" t="s">
        <v>738</v>
      </c>
      <c r="C372" s="247"/>
      <c r="D372" s="247"/>
      <c r="E372" s="247"/>
      <c r="F372" s="247"/>
      <c r="G372" s="130" t="s">
        <v>666</v>
      </c>
      <c r="H372" s="131">
        <v>1.09</v>
      </c>
      <c r="I372" s="130">
        <v>65</v>
      </c>
      <c r="J372" s="130">
        <v>98</v>
      </c>
      <c r="K372" s="132">
        <v>1</v>
      </c>
      <c r="L372" s="130" t="s">
        <v>221</v>
      </c>
    </row>
    <row r="373" spans="1:12" s="18" customFormat="1" ht="12.75">
      <c r="A373" s="141"/>
      <c r="B373" s="288" t="s">
        <v>225</v>
      </c>
      <c r="C373" s="288"/>
      <c r="D373" s="288"/>
      <c r="E373" s="288"/>
      <c r="F373" s="288"/>
      <c r="G373" s="43"/>
      <c r="H373" s="44"/>
      <c r="I373" s="45"/>
      <c r="J373" s="45"/>
      <c r="K373" s="46"/>
      <c r="L373" s="47"/>
    </row>
    <row r="374" spans="1:12" s="18" customFormat="1" ht="12.75">
      <c r="A374" s="14">
        <v>210000806308</v>
      </c>
      <c r="B374" s="292" t="s">
        <v>229</v>
      </c>
      <c r="C374" s="292"/>
      <c r="D374" s="292"/>
      <c r="E374" s="292"/>
      <c r="F374" s="292"/>
      <c r="G374" s="130" t="s">
        <v>645</v>
      </c>
      <c r="H374" s="131">
        <v>0.06</v>
      </c>
      <c r="I374" s="130">
        <v>5</v>
      </c>
      <c r="J374" s="130">
        <v>6</v>
      </c>
      <c r="K374" s="132">
        <v>1</v>
      </c>
      <c r="L374" s="130" t="s">
        <v>7</v>
      </c>
    </row>
    <row r="375" spans="1:12" s="18" customFormat="1" ht="12.75">
      <c r="A375" s="14">
        <v>210000806309</v>
      </c>
      <c r="B375" s="292" t="s">
        <v>230</v>
      </c>
      <c r="C375" s="292"/>
      <c r="D375" s="292"/>
      <c r="E375" s="292"/>
      <c r="F375" s="292"/>
      <c r="G375" s="130" t="s">
        <v>646</v>
      </c>
      <c r="H375" s="142">
        <v>0.07</v>
      </c>
      <c r="I375" s="130">
        <v>6</v>
      </c>
      <c r="J375" s="130">
        <v>7</v>
      </c>
      <c r="K375" s="132">
        <v>1</v>
      </c>
      <c r="L375" s="130" t="s">
        <v>7</v>
      </c>
    </row>
    <row r="376" spans="1:12" s="18" customFormat="1" ht="12.75">
      <c r="A376" s="14">
        <v>210000806310</v>
      </c>
      <c r="B376" s="292" t="s">
        <v>231</v>
      </c>
      <c r="C376" s="292"/>
      <c r="D376" s="292"/>
      <c r="E376" s="292"/>
      <c r="F376" s="292"/>
      <c r="G376" s="130" t="s">
        <v>59</v>
      </c>
      <c r="H376" s="143">
        <v>0.08</v>
      </c>
      <c r="I376" s="144">
        <v>7</v>
      </c>
      <c r="J376" s="130">
        <v>8</v>
      </c>
      <c r="K376" s="132">
        <v>1</v>
      </c>
      <c r="L376" s="130" t="s">
        <v>7</v>
      </c>
    </row>
    <row r="377" spans="1:12" s="18" customFormat="1" ht="12.75">
      <c r="A377" s="14">
        <v>210000806311</v>
      </c>
      <c r="B377" s="292" t="s">
        <v>232</v>
      </c>
      <c r="C377" s="292"/>
      <c r="D377" s="292"/>
      <c r="E377" s="292"/>
      <c r="F377" s="292"/>
      <c r="G377" s="130" t="s">
        <v>647</v>
      </c>
      <c r="H377" s="145">
        <v>0.1</v>
      </c>
      <c r="I377" s="144">
        <v>8</v>
      </c>
      <c r="J377" s="130">
        <v>9</v>
      </c>
      <c r="K377" s="132">
        <v>1</v>
      </c>
      <c r="L377" s="130" t="s">
        <v>7</v>
      </c>
    </row>
    <row r="378" spans="1:12" s="18" customFormat="1" ht="12.75">
      <c r="A378" s="14">
        <v>210000806312</v>
      </c>
      <c r="B378" s="292" t="s">
        <v>233</v>
      </c>
      <c r="C378" s="292"/>
      <c r="D378" s="292"/>
      <c r="E378" s="292"/>
      <c r="F378" s="292"/>
      <c r="G378" s="130" t="s">
        <v>60</v>
      </c>
      <c r="H378" s="146">
        <v>0.1</v>
      </c>
      <c r="I378" s="144">
        <v>9</v>
      </c>
      <c r="J378" s="130">
        <v>10</v>
      </c>
      <c r="K378" s="132">
        <v>1</v>
      </c>
      <c r="L378" s="130" t="s">
        <v>7</v>
      </c>
    </row>
    <row r="379" spans="1:12" s="18" customFormat="1" ht="12.75">
      <c r="A379" s="14">
        <v>210000806313</v>
      </c>
      <c r="B379" s="292" t="s">
        <v>234</v>
      </c>
      <c r="C379" s="292"/>
      <c r="D379" s="292"/>
      <c r="E379" s="292"/>
      <c r="F379" s="292"/>
      <c r="G379" s="130" t="s">
        <v>648</v>
      </c>
      <c r="H379" s="147">
        <v>0.11</v>
      </c>
      <c r="I379" s="130">
        <v>10</v>
      </c>
      <c r="J379" s="130">
        <v>11</v>
      </c>
      <c r="K379" s="132">
        <v>1</v>
      </c>
      <c r="L379" s="130" t="s">
        <v>7</v>
      </c>
    </row>
    <row r="380" spans="1:12" s="18" customFormat="1" ht="12.75">
      <c r="A380" s="14">
        <v>210000806314</v>
      </c>
      <c r="B380" s="292" t="s">
        <v>235</v>
      </c>
      <c r="C380" s="292"/>
      <c r="D380" s="292"/>
      <c r="E380" s="292"/>
      <c r="F380" s="292"/>
      <c r="G380" s="130" t="s">
        <v>62</v>
      </c>
      <c r="H380" s="131">
        <v>0.13</v>
      </c>
      <c r="I380" s="130">
        <v>11</v>
      </c>
      <c r="J380" s="130">
        <v>12</v>
      </c>
      <c r="K380" s="132">
        <v>1</v>
      </c>
      <c r="L380" s="130" t="s">
        <v>7</v>
      </c>
    </row>
    <row r="381" spans="1:12" s="18" customFormat="1" ht="12.75">
      <c r="A381" s="138"/>
      <c r="B381" s="288" t="s">
        <v>227</v>
      </c>
      <c r="C381" s="288"/>
      <c r="D381" s="288"/>
      <c r="E381" s="288"/>
      <c r="F381" s="288"/>
      <c r="G381" s="148"/>
      <c r="H381" s="44"/>
      <c r="I381" s="45"/>
      <c r="J381" s="45"/>
      <c r="K381" s="46"/>
      <c r="L381" s="47"/>
    </row>
    <row r="382" spans="1:12" s="18" customFormat="1" ht="12.75">
      <c r="A382" s="14">
        <v>210000806315</v>
      </c>
      <c r="B382" s="292" t="s">
        <v>236</v>
      </c>
      <c r="C382" s="292"/>
      <c r="D382" s="292"/>
      <c r="E382" s="292"/>
      <c r="F382" s="292"/>
      <c r="G382" s="130" t="s">
        <v>638</v>
      </c>
      <c r="H382" s="131">
        <v>0.05</v>
      </c>
      <c r="I382" s="130">
        <v>4</v>
      </c>
      <c r="J382" s="130">
        <v>5</v>
      </c>
      <c r="K382" s="132">
        <v>1</v>
      </c>
      <c r="L382" s="130" t="s">
        <v>7</v>
      </c>
    </row>
    <row r="383" spans="1:12" s="18" customFormat="1" ht="12.75">
      <c r="A383" s="14">
        <v>210000806316</v>
      </c>
      <c r="B383" s="292" t="s">
        <v>237</v>
      </c>
      <c r="C383" s="292"/>
      <c r="D383" s="292"/>
      <c r="E383" s="292"/>
      <c r="F383" s="292"/>
      <c r="G383" s="130" t="s">
        <v>639</v>
      </c>
      <c r="H383" s="131">
        <v>0.06</v>
      </c>
      <c r="I383" s="130">
        <v>5</v>
      </c>
      <c r="J383" s="130">
        <v>6</v>
      </c>
      <c r="K383" s="132">
        <v>1</v>
      </c>
      <c r="L383" s="130" t="s">
        <v>7</v>
      </c>
    </row>
    <row r="384" spans="1:12" s="18" customFormat="1" ht="12.75">
      <c r="A384" s="14">
        <v>210000806317</v>
      </c>
      <c r="B384" s="292" t="s">
        <v>238</v>
      </c>
      <c r="C384" s="292"/>
      <c r="D384" s="292"/>
      <c r="E384" s="292"/>
      <c r="F384" s="292"/>
      <c r="G384" s="130" t="s">
        <v>640</v>
      </c>
      <c r="H384" s="131">
        <v>0.08</v>
      </c>
      <c r="I384" s="130">
        <v>6</v>
      </c>
      <c r="J384" s="130">
        <v>7</v>
      </c>
      <c r="K384" s="132">
        <v>1</v>
      </c>
      <c r="L384" s="130" t="s">
        <v>7</v>
      </c>
    </row>
    <row r="385" spans="1:12" s="18" customFormat="1" ht="12.75">
      <c r="A385" s="14">
        <v>210000806318</v>
      </c>
      <c r="B385" s="292" t="s">
        <v>239</v>
      </c>
      <c r="C385" s="292"/>
      <c r="D385" s="292"/>
      <c r="E385" s="292"/>
      <c r="F385" s="292"/>
      <c r="G385" s="130" t="s">
        <v>641</v>
      </c>
      <c r="H385" s="131">
        <v>0.09</v>
      </c>
      <c r="I385" s="130">
        <v>7</v>
      </c>
      <c r="J385" s="130">
        <v>8</v>
      </c>
      <c r="K385" s="132">
        <v>1</v>
      </c>
      <c r="L385" s="130" t="s">
        <v>7</v>
      </c>
    </row>
    <row r="386" spans="1:12" s="18" customFormat="1" ht="12.75">
      <c r="A386" s="14">
        <v>210000806319</v>
      </c>
      <c r="B386" s="292" t="s">
        <v>240</v>
      </c>
      <c r="C386" s="292"/>
      <c r="D386" s="292"/>
      <c r="E386" s="292"/>
      <c r="F386" s="292"/>
      <c r="G386" s="130" t="s">
        <v>642</v>
      </c>
      <c r="H386" s="131">
        <v>0.09</v>
      </c>
      <c r="I386" s="130">
        <v>8</v>
      </c>
      <c r="J386" s="130">
        <v>9</v>
      </c>
      <c r="K386" s="132">
        <v>1</v>
      </c>
      <c r="L386" s="130" t="s">
        <v>7</v>
      </c>
    </row>
    <row r="387" spans="1:12" s="18" customFormat="1" ht="12.75">
      <c r="A387" s="14">
        <v>210000806320</v>
      </c>
      <c r="B387" s="292" t="s">
        <v>241</v>
      </c>
      <c r="C387" s="292"/>
      <c r="D387" s="292"/>
      <c r="E387" s="292"/>
      <c r="F387" s="292"/>
      <c r="G387" s="130" t="s">
        <v>643</v>
      </c>
      <c r="H387" s="131">
        <v>0.1</v>
      </c>
      <c r="I387" s="130">
        <v>9</v>
      </c>
      <c r="J387" s="130">
        <v>10</v>
      </c>
      <c r="K387" s="132">
        <v>1</v>
      </c>
      <c r="L387" s="130" t="s">
        <v>7</v>
      </c>
    </row>
    <row r="388" spans="1:12" s="18" customFormat="1" ht="12.75">
      <c r="A388" s="14">
        <v>210000806321</v>
      </c>
      <c r="B388" s="292" t="s">
        <v>242</v>
      </c>
      <c r="C388" s="292"/>
      <c r="D388" s="292"/>
      <c r="E388" s="292"/>
      <c r="F388" s="292"/>
      <c r="G388" s="130" t="s">
        <v>644</v>
      </c>
      <c r="H388" s="131">
        <v>0.11</v>
      </c>
      <c r="I388" s="130">
        <v>10</v>
      </c>
      <c r="J388" s="130">
        <v>11</v>
      </c>
      <c r="K388" s="132">
        <v>1</v>
      </c>
      <c r="L388" s="130" t="s">
        <v>7</v>
      </c>
    </row>
    <row r="389" spans="1:12" s="18" customFormat="1" ht="12.75">
      <c r="A389" s="149"/>
      <c r="B389" s="288" t="s">
        <v>226</v>
      </c>
      <c r="C389" s="288"/>
      <c r="D389" s="288"/>
      <c r="E389" s="288"/>
      <c r="F389" s="288"/>
      <c r="G389" s="148"/>
      <c r="H389" s="44"/>
      <c r="I389" s="45"/>
      <c r="J389" s="45"/>
      <c r="K389" s="46"/>
      <c r="L389" s="47"/>
    </row>
    <row r="390" spans="1:12" s="18" customFormat="1" ht="12.75">
      <c r="A390" s="122">
        <v>210000806322</v>
      </c>
      <c r="B390" s="292" t="s">
        <v>243</v>
      </c>
      <c r="C390" s="292"/>
      <c r="D390" s="292"/>
      <c r="E390" s="292"/>
      <c r="F390" s="292"/>
      <c r="G390" s="130" t="s">
        <v>632</v>
      </c>
      <c r="H390" s="131">
        <v>0.07</v>
      </c>
      <c r="I390" s="130">
        <v>6</v>
      </c>
      <c r="J390" s="130">
        <v>7</v>
      </c>
      <c r="K390" s="132">
        <v>1</v>
      </c>
      <c r="L390" s="130" t="s">
        <v>7</v>
      </c>
    </row>
    <row r="391" spans="1:12" s="18" customFormat="1" ht="12.75">
      <c r="A391" s="122">
        <v>210000806323</v>
      </c>
      <c r="B391" s="292" t="s">
        <v>244</v>
      </c>
      <c r="C391" s="292"/>
      <c r="D391" s="292"/>
      <c r="E391" s="292"/>
      <c r="F391" s="292"/>
      <c r="G391" s="130" t="s">
        <v>633</v>
      </c>
      <c r="H391" s="131">
        <v>0.08</v>
      </c>
      <c r="I391" s="130">
        <v>7</v>
      </c>
      <c r="J391" s="130">
        <v>8</v>
      </c>
      <c r="K391" s="132">
        <v>1</v>
      </c>
      <c r="L391" s="130" t="s">
        <v>7</v>
      </c>
    </row>
    <row r="392" spans="1:12" s="18" customFormat="1" ht="12.75">
      <c r="A392" s="122">
        <v>210000806324</v>
      </c>
      <c r="B392" s="292" t="s">
        <v>245</v>
      </c>
      <c r="C392" s="292"/>
      <c r="D392" s="292"/>
      <c r="E392" s="292"/>
      <c r="F392" s="292"/>
      <c r="G392" s="130" t="s">
        <v>634</v>
      </c>
      <c r="H392" s="131">
        <v>0.1</v>
      </c>
      <c r="I392" s="130">
        <v>8</v>
      </c>
      <c r="J392" s="130">
        <v>9</v>
      </c>
      <c r="K392" s="132">
        <v>1</v>
      </c>
      <c r="L392" s="130" t="s">
        <v>7</v>
      </c>
    </row>
    <row r="393" spans="1:12" s="18" customFormat="1" ht="12.75">
      <c r="A393" s="122">
        <v>210000806325</v>
      </c>
      <c r="B393" s="292" t="s">
        <v>246</v>
      </c>
      <c r="C393" s="292"/>
      <c r="D393" s="292"/>
      <c r="E393" s="292"/>
      <c r="F393" s="292"/>
      <c r="G393" s="130" t="s">
        <v>635</v>
      </c>
      <c r="H393" s="142">
        <v>0.11</v>
      </c>
      <c r="I393" s="130">
        <v>9</v>
      </c>
      <c r="J393" s="130">
        <v>10</v>
      </c>
      <c r="K393" s="132">
        <v>1</v>
      </c>
      <c r="L393" s="130" t="s">
        <v>7</v>
      </c>
    </row>
    <row r="394" spans="1:12" s="18" customFormat="1" ht="12.75">
      <c r="A394" s="122">
        <v>210000806326</v>
      </c>
      <c r="B394" s="292" t="s">
        <v>247</v>
      </c>
      <c r="C394" s="292"/>
      <c r="D394" s="292"/>
      <c r="E394" s="292"/>
      <c r="F394" s="292"/>
      <c r="G394" s="150" t="s">
        <v>61</v>
      </c>
      <c r="H394" s="151">
        <v>0.12</v>
      </c>
      <c r="I394" s="144">
        <v>10</v>
      </c>
      <c r="J394" s="130">
        <v>11</v>
      </c>
      <c r="K394" s="132">
        <v>1</v>
      </c>
      <c r="L394" s="130" t="s">
        <v>7</v>
      </c>
    </row>
    <row r="395" spans="1:12" s="18" customFormat="1" ht="12.75">
      <c r="A395" s="122">
        <v>210000806327</v>
      </c>
      <c r="B395" s="292" t="s">
        <v>248</v>
      </c>
      <c r="C395" s="292"/>
      <c r="D395" s="292"/>
      <c r="E395" s="292"/>
      <c r="F395" s="292"/>
      <c r="G395" s="150" t="s">
        <v>636</v>
      </c>
      <c r="H395" s="152">
        <v>0.13</v>
      </c>
      <c r="I395" s="144">
        <v>11</v>
      </c>
      <c r="J395" s="130">
        <v>12</v>
      </c>
      <c r="K395" s="132">
        <v>1</v>
      </c>
      <c r="L395" s="130" t="s">
        <v>7</v>
      </c>
    </row>
    <row r="396" spans="1:12" s="18" customFormat="1" ht="12.75">
      <c r="A396" s="122">
        <v>210000806328</v>
      </c>
      <c r="B396" s="292" t="s">
        <v>249</v>
      </c>
      <c r="C396" s="292"/>
      <c r="D396" s="292"/>
      <c r="E396" s="292"/>
      <c r="F396" s="292"/>
      <c r="G396" s="150" t="s">
        <v>637</v>
      </c>
      <c r="H396" s="153">
        <v>0.15</v>
      </c>
      <c r="I396" s="154">
        <v>12</v>
      </c>
      <c r="J396" s="130">
        <v>13</v>
      </c>
      <c r="K396" s="132">
        <v>1</v>
      </c>
      <c r="L396" s="130" t="s">
        <v>7</v>
      </c>
    </row>
    <row r="397" spans="1:12" s="18" customFormat="1" ht="12.75">
      <c r="A397" s="139"/>
      <c r="B397" s="288" t="s">
        <v>228</v>
      </c>
      <c r="C397" s="288"/>
      <c r="D397" s="288"/>
      <c r="E397" s="288"/>
      <c r="F397" s="288"/>
      <c r="G397" s="155"/>
      <c r="H397" s="156"/>
      <c r="I397" s="45"/>
      <c r="J397" s="45"/>
      <c r="K397" s="46"/>
      <c r="L397" s="47"/>
    </row>
    <row r="398" spans="1:12" s="18" customFormat="1" ht="12.75">
      <c r="A398" s="122">
        <v>210000806329</v>
      </c>
      <c r="B398" s="292" t="s">
        <v>250</v>
      </c>
      <c r="C398" s="292"/>
      <c r="D398" s="292"/>
      <c r="E398" s="292"/>
      <c r="F398" s="292"/>
      <c r="G398" s="130" t="s">
        <v>625</v>
      </c>
      <c r="H398" s="131">
        <v>0.06</v>
      </c>
      <c r="I398" s="130">
        <v>5</v>
      </c>
      <c r="J398" s="130">
        <v>6</v>
      </c>
      <c r="K398" s="132">
        <v>1</v>
      </c>
      <c r="L398" s="130" t="s">
        <v>7</v>
      </c>
    </row>
    <row r="399" spans="1:12" s="18" customFormat="1" ht="12.75">
      <c r="A399" s="122">
        <v>210000806330</v>
      </c>
      <c r="B399" s="292" t="s">
        <v>251</v>
      </c>
      <c r="C399" s="292"/>
      <c r="D399" s="292"/>
      <c r="E399" s="292"/>
      <c r="F399" s="292"/>
      <c r="G399" s="130" t="s">
        <v>626</v>
      </c>
      <c r="H399" s="131">
        <v>0.07</v>
      </c>
      <c r="I399" s="130">
        <v>6</v>
      </c>
      <c r="J399" s="130">
        <v>7</v>
      </c>
      <c r="K399" s="132">
        <v>1</v>
      </c>
      <c r="L399" s="130" t="s">
        <v>7</v>
      </c>
    </row>
    <row r="400" spans="1:12" s="18" customFormat="1" ht="12.75">
      <c r="A400" s="122">
        <v>210000806331</v>
      </c>
      <c r="B400" s="292" t="s">
        <v>252</v>
      </c>
      <c r="C400" s="292"/>
      <c r="D400" s="292"/>
      <c r="E400" s="292"/>
      <c r="F400" s="292"/>
      <c r="G400" s="130" t="s">
        <v>627</v>
      </c>
      <c r="H400" s="131">
        <v>0.09</v>
      </c>
      <c r="I400" s="130">
        <v>7</v>
      </c>
      <c r="J400" s="130">
        <v>8</v>
      </c>
      <c r="K400" s="132">
        <v>1</v>
      </c>
      <c r="L400" s="130" t="s">
        <v>7</v>
      </c>
    </row>
    <row r="401" spans="1:12" s="18" customFormat="1" ht="12.75">
      <c r="A401" s="122">
        <v>210000806332</v>
      </c>
      <c r="B401" s="292" t="s">
        <v>253</v>
      </c>
      <c r="C401" s="292"/>
      <c r="D401" s="292"/>
      <c r="E401" s="292"/>
      <c r="F401" s="292"/>
      <c r="G401" s="130" t="s">
        <v>628</v>
      </c>
      <c r="H401" s="131">
        <v>0.1</v>
      </c>
      <c r="I401" s="130">
        <v>8</v>
      </c>
      <c r="J401" s="130">
        <v>9</v>
      </c>
      <c r="K401" s="132">
        <v>1</v>
      </c>
      <c r="L401" s="130" t="s">
        <v>7</v>
      </c>
    </row>
    <row r="402" spans="1:12" s="18" customFormat="1" ht="12.75">
      <c r="A402" s="122">
        <v>210000806333</v>
      </c>
      <c r="B402" s="292" t="s">
        <v>254</v>
      </c>
      <c r="C402" s="292"/>
      <c r="D402" s="292"/>
      <c r="E402" s="292"/>
      <c r="F402" s="292"/>
      <c r="G402" s="130" t="s">
        <v>629</v>
      </c>
      <c r="H402" s="131">
        <v>0.11</v>
      </c>
      <c r="I402" s="130">
        <v>9</v>
      </c>
      <c r="J402" s="130">
        <v>10</v>
      </c>
      <c r="K402" s="132">
        <v>1</v>
      </c>
      <c r="L402" s="130" t="s">
        <v>7</v>
      </c>
    </row>
    <row r="403" spans="1:12" s="18" customFormat="1" ht="12.75">
      <c r="A403" s="122">
        <v>210000806334</v>
      </c>
      <c r="B403" s="292" t="s">
        <v>255</v>
      </c>
      <c r="C403" s="292"/>
      <c r="D403" s="292"/>
      <c r="E403" s="292"/>
      <c r="F403" s="292"/>
      <c r="G403" s="130" t="s">
        <v>630</v>
      </c>
      <c r="H403" s="131">
        <v>0.12</v>
      </c>
      <c r="I403" s="130">
        <v>10</v>
      </c>
      <c r="J403" s="130">
        <v>11</v>
      </c>
      <c r="K403" s="132">
        <v>1</v>
      </c>
      <c r="L403" s="130" t="s">
        <v>7</v>
      </c>
    </row>
    <row r="404" spans="1:12" s="18" customFormat="1" ht="12.75">
      <c r="A404" s="122">
        <v>210000806335</v>
      </c>
      <c r="B404" s="292" t="s">
        <v>256</v>
      </c>
      <c r="C404" s="292"/>
      <c r="D404" s="292"/>
      <c r="E404" s="292"/>
      <c r="F404" s="292"/>
      <c r="G404" s="130" t="s">
        <v>631</v>
      </c>
      <c r="H404" s="131">
        <v>0.13</v>
      </c>
      <c r="I404" s="130">
        <v>11</v>
      </c>
      <c r="J404" s="130">
        <v>12</v>
      </c>
      <c r="K404" s="132">
        <v>1</v>
      </c>
      <c r="L404" s="130" t="s">
        <v>7</v>
      </c>
    </row>
    <row r="405" spans="1:12" s="18" customFormat="1" ht="12.75">
      <c r="A405" s="25"/>
      <c r="B405" s="253" t="s">
        <v>261</v>
      </c>
      <c r="C405" s="253"/>
      <c r="D405" s="253"/>
      <c r="E405" s="253"/>
      <c r="F405" s="253"/>
      <c r="G405" s="51"/>
      <c r="H405" s="44"/>
      <c r="I405" s="45"/>
      <c r="J405" s="45"/>
      <c r="K405" s="46"/>
      <c r="L405" s="47"/>
    </row>
    <row r="406" spans="1:12" s="18" customFormat="1" ht="12.75">
      <c r="A406" s="157">
        <v>210000080805</v>
      </c>
      <c r="B406" s="247" t="s">
        <v>263</v>
      </c>
      <c r="C406" s="247"/>
      <c r="D406" s="247"/>
      <c r="E406" s="247"/>
      <c r="F406" s="247"/>
      <c r="G406" s="130" t="s">
        <v>624</v>
      </c>
      <c r="H406" s="131">
        <v>0.19</v>
      </c>
      <c r="I406" s="130">
        <v>16</v>
      </c>
      <c r="J406" s="130">
        <v>18</v>
      </c>
      <c r="K406" s="132">
        <v>1</v>
      </c>
      <c r="L406" s="130" t="s">
        <v>7</v>
      </c>
    </row>
    <row r="407" spans="1:12" s="18" customFormat="1" ht="12.75">
      <c r="A407" s="157">
        <v>210000080806</v>
      </c>
      <c r="B407" s="247" t="s">
        <v>265</v>
      </c>
      <c r="C407" s="247"/>
      <c r="D407" s="247"/>
      <c r="E407" s="247"/>
      <c r="F407" s="247"/>
      <c r="G407" s="130" t="s">
        <v>624</v>
      </c>
      <c r="H407" s="131">
        <v>0.19</v>
      </c>
      <c r="I407" s="130">
        <v>18</v>
      </c>
      <c r="J407" s="130">
        <v>20</v>
      </c>
      <c r="K407" s="132">
        <v>1</v>
      </c>
      <c r="L407" s="130" t="s">
        <v>7</v>
      </c>
    </row>
    <row r="408" spans="1:12" s="18" customFormat="1" ht="12.75">
      <c r="A408" s="157">
        <v>210000080807</v>
      </c>
      <c r="B408" s="247" t="s">
        <v>267</v>
      </c>
      <c r="C408" s="247"/>
      <c r="D408" s="247"/>
      <c r="E408" s="247"/>
      <c r="F408" s="247"/>
      <c r="G408" s="130" t="s">
        <v>624</v>
      </c>
      <c r="H408" s="131">
        <v>0.19</v>
      </c>
      <c r="I408" s="130">
        <v>22</v>
      </c>
      <c r="J408" s="130">
        <v>24</v>
      </c>
      <c r="K408" s="132">
        <v>1</v>
      </c>
      <c r="L408" s="130" t="s">
        <v>7</v>
      </c>
    </row>
    <row r="409" spans="1:12" s="18" customFormat="1" ht="12.75">
      <c r="A409" s="157">
        <v>210000080808</v>
      </c>
      <c r="B409" s="247" t="s">
        <v>269</v>
      </c>
      <c r="C409" s="247"/>
      <c r="D409" s="247"/>
      <c r="E409" s="247"/>
      <c r="F409" s="247"/>
      <c r="G409" s="130" t="s">
        <v>624</v>
      </c>
      <c r="H409" s="131">
        <v>0.19</v>
      </c>
      <c r="I409" s="130">
        <v>24</v>
      </c>
      <c r="J409" s="130">
        <v>26</v>
      </c>
      <c r="K409" s="132">
        <v>1</v>
      </c>
      <c r="L409" s="130" t="s">
        <v>7</v>
      </c>
    </row>
    <row r="410" spans="1:12" s="18" customFormat="1" ht="12.75">
      <c r="A410" s="157">
        <v>210000080809</v>
      </c>
      <c r="B410" s="247" t="s">
        <v>271</v>
      </c>
      <c r="C410" s="247"/>
      <c r="D410" s="247"/>
      <c r="E410" s="247"/>
      <c r="F410" s="247"/>
      <c r="G410" s="130" t="s">
        <v>624</v>
      </c>
      <c r="H410" s="131">
        <v>0.19</v>
      </c>
      <c r="I410" s="130">
        <v>26</v>
      </c>
      <c r="J410" s="130">
        <v>28</v>
      </c>
      <c r="K410" s="132">
        <v>1</v>
      </c>
      <c r="L410" s="130" t="s">
        <v>7</v>
      </c>
    </row>
    <row r="411" spans="1:12" s="18" customFormat="1" ht="12.75">
      <c r="A411" s="157">
        <v>210000080810</v>
      </c>
      <c r="B411" s="247" t="s">
        <v>273</v>
      </c>
      <c r="C411" s="247"/>
      <c r="D411" s="247"/>
      <c r="E411" s="247"/>
      <c r="F411" s="247"/>
      <c r="G411" s="130" t="s">
        <v>624</v>
      </c>
      <c r="H411" s="131">
        <v>0.19</v>
      </c>
      <c r="I411" s="130">
        <v>28</v>
      </c>
      <c r="J411" s="130">
        <v>30</v>
      </c>
      <c r="K411" s="132">
        <v>1</v>
      </c>
      <c r="L411" s="130" t="s">
        <v>7</v>
      </c>
    </row>
    <row r="412" spans="1:12" s="18" customFormat="1" ht="12.75">
      <c r="A412" s="157">
        <v>210000080811</v>
      </c>
      <c r="B412" s="247" t="s">
        <v>275</v>
      </c>
      <c r="C412" s="247"/>
      <c r="D412" s="247"/>
      <c r="E412" s="247"/>
      <c r="F412" s="247"/>
      <c r="G412" s="130" t="s">
        <v>624</v>
      </c>
      <c r="H412" s="131">
        <v>0.19</v>
      </c>
      <c r="I412" s="130">
        <v>32</v>
      </c>
      <c r="J412" s="130">
        <v>34</v>
      </c>
      <c r="K412" s="132">
        <v>1</v>
      </c>
      <c r="L412" s="130" t="s">
        <v>7</v>
      </c>
    </row>
    <row r="413" spans="1:12" s="18" customFormat="1" ht="12.75">
      <c r="A413" s="27"/>
      <c r="B413" s="253" t="s">
        <v>262</v>
      </c>
      <c r="C413" s="253"/>
      <c r="D413" s="253"/>
      <c r="E413" s="253"/>
      <c r="F413" s="253"/>
      <c r="G413" s="158"/>
      <c r="H413" s="77"/>
      <c r="I413" s="78"/>
      <c r="J413" s="78"/>
      <c r="K413" s="71"/>
      <c r="L413" s="47"/>
    </row>
    <row r="414" spans="1:12" s="18" customFormat="1" ht="12.75">
      <c r="A414" s="159">
        <v>210000080812</v>
      </c>
      <c r="B414" s="340" t="s">
        <v>264</v>
      </c>
      <c r="C414" s="340"/>
      <c r="D414" s="340"/>
      <c r="E414" s="340"/>
      <c r="F414" s="340"/>
      <c r="G414" s="130" t="s">
        <v>619</v>
      </c>
      <c r="H414" s="131">
        <v>0.23</v>
      </c>
      <c r="I414" s="130">
        <v>19</v>
      </c>
      <c r="J414" s="130">
        <v>21</v>
      </c>
      <c r="K414" s="132">
        <v>1</v>
      </c>
      <c r="L414" s="130" t="s">
        <v>7</v>
      </c>
    </row>
    <row r="415" spans="1:12" s="18" customFormat="1" ht="12.75">
      <c r="A415" s="159">
        <v>210000080813</v>
      </c>
      <c r="B415" s="340" t="s">
        <v>266</v>
      </c>
      <c r="C415" s="340"/>
      <c r="D415" s="340"/>
      <c r="E415" s="340"/>
      <c r="F415" s="340"/>
      <c r="G415" s="130" t="s">
        <v>619</v>
      </c>
      <c r="H415" s="131">
        <v>0.23</v>
      </c>
      <c r="I415" s="130">
        <v>23</v>
      </c>
      <c r="J415" s="130">
        <v>25</v>
      </c>
      <c r="K415" s="132">
        <v>1</v>
      </c>
      <c r="L415" s="130" t="s">
        <v>7</v>
      </c>
    </row>
    <row r="416" spans="1:12" s="18" customFormat="1" ht="12.75">
      <c r="A416" s="159">
        <v>210000080814</v>
      </c>
      <c r="B416" s="340" t="s">
        <v>268</v>
      </c>
      <c r="C416" s="340"/>
      <c r="D416" s="340"/>
      <c r="E416" s="340"/>
      <c r="F416" s="340"/>
      <c r="G416" s="130" t="s">
        <v>619</v>
      </c>
      <c r="H416" s="131">
        <v>0.23</v>
      </c>
      <c r="I416" s="130">
        <v>27</v>
      </c>
      <c r="J416" s="130">
        <v>29</v>
      </c>
      <c r="K416" s="132">
        <v>1</v>
      </c>
      <c r="L416" s="130" t="s">
        <v>7</v>
      </c>
    </row>
    <row r="417" spans="1:12" s="18" customFormat="1" ht="12.75">
      <c r="A417" s="159">
        <v>210000080815</v>
      </c>
      <c r="B417" s="340" t="s">
        <v>270</v>
      </c>
      <c r="C417" s="340"/>
      <c r="D417" s="340"/>
      <c r="E417" s="340"/>
      <c r="F417" s="340"/>
      <c r="G417" s="130" t="s">
        <v>619</v>
      </c>
      <c r="H417" s="131">
        <v>0.23</v>
      </c>
      <c r="I417" s="130">
        <v>31</v>
      </c>
      <c r="J417" s="130">
        <v>33</v>
      </c>
      <c r="K417" s="132">
        <v>1</v>
      </c>
      <c r="L417" s="130" t="s">
        <v>7</v>
      </c>
    </row>
    <row r="418" spans="1:12" s="18" customFormat="1" ht="12.75">
      <c r="A418" s="159">
        <v>210000080816</v>
      </c>
      <c r="B418" s="340" t="s">
        <v>272</v>
      </c>
      <c r="C418" s="340"/>
      <c r="D418" s="340"/>
      <c r="E418" s="340"/>
      <c r="F418" s="340"/>
      <c r="G418" s="130" t="s">
        <v>619</v>
      </c>
      <c r="H418" s="131">
        <v>0.23</v>
      </c>
      <c r="I418" s="130">
        <v>35</v>
      </c>
      <c r="J418" s="130">
        <v>37</v>
      </c>
      <c r="K418" s="132">
        <v>1</v>
      </c>
      <c r="L418" s="130" t="s">
        <v>7</v>
      </c>
    </row>
    <row r="419" spans="1:12" s="18" customFormat="1" ht="12.75">
      <c r="A419" s="159">
        <v>210000080817</v>
      </c>
      <c r="B419" s="340" t="s">
        <v>274</v>
      </c>
      <c r="C419" s="340"/>
      <c r="D419" s="340"/>
      <c r="E419" s="340"/>
      <c r="F419" s="340"/>
      <c r="G419" s="130" t="s">
        <v>619</v>
      </c>
      <c r="H419" s="131">
        <v>0.23</v>
      </c>
      <c r="I419" s="130">
        <v>39</v>
      </c>
      <c r="J419" s="130">
        <v>41</v>
      </c>
      <c r="K419" s="132">
        <v>1</v>
      </c>
      <c r="L419" s="130" t="s">
        <v>7</v>
      </c>
    </row>
    <row r="420" spans="1:12" s="18" customFormat="1" ht="12.75">
      <c r="A420" s="159">
        <v>210000080818</v>
      </c>
      <c r="B420" s="340" t="s">
        <v>276</v>
      </c>
      <c r="C420" s="340"/>
      <c r="D420" s="340"/>
      <c r="E420" s="340"/>
      <c r="F420" s="340"/>
      <c r="G420" s="130" t="s">
        <v>619</v>
      </c>
      <c r="H420" s="131">
        <v>0.23</v>
      </c>
      <c r="I420" s="130">
        <v>43</v>
      </c>
      <c r="J420" s="130">
        <v>45</v>
      </c>
      <c r="K420" s="132">
        <v>1</v>
      </c>
      <c r="L420" s="130" t="s">
        <v>7</v>
      </c>
    </row>
    <row r="421" spans="1:12" s="18" customFormat="1" ht="15">
      <c r="A421" s="22"/>
      <c r="B421" s="257" t="s">
        <v>133</v>
      </c>
      <c r="C421" s="257"/>
      <c r="D421" s="257"/>
      <c r="E421" s="257"/>
      <c r="F421" s="257"/>
      <c r="G421" s="97"/>
      <c r="H421" s="98"/>
      <c r="I421" s="99"/>
      <c r="J421" s="99"/>
      <c r="K421" s="100"/>
      <c r="L421" s="33"/>
    </row>
    <row r="422" spans="1:12" s="18" customFormat="1" ht="12.75">
      <c r="A422" s="14">
        <v>210000002822</v>
      </c>
      <c r="B422" s="247" t="s">
        <v>132</v>
      </c>
      <c r="C422" s="247"/>
      <c r="D422" s="247"/>
      <c r="E422" s="247"/>
      <c r="F422" s="247"/>
      <c r="G422" s="130" t="s">
        <v>620</v>
      </c>
      <c r="H422" s="131">
        <v>0.17</v>
      </c>
      <c r="I422" s="130">
        <v>100</v>
      </c>
      <c r="J422" s="130">
        <v>106</v>
      </c>
      <c r="K422" s="132">
        <v>1</v>
      </c>
      <c r="L422" s="130" t="s">
        <v>7</v>
      </c>
    </row>
    <row r="423" spans="1:12" s="18" customFormat="1" ht="12.75">
      <c r="A423" s="14">
        <v>210000002827</v>
      </c>
      <c r="B423" s="247" t="s">
        <v>2</v>
      </c>
      <c r="C423" s="247"/>
      <c r="D423" s="247"/>
      <c r="E423" s="247"/>
      <c r="F423" s="247"/>
      <c r="G423" s="130" t="s">
        <v>621</v>
      </c>
      <c r="H423" s="131">
        <v>0.2</v>
      </c>
      <c r="I423" s="130">
        <v>125</v>
      </c>
      <c r="J423" s="130">
        <v>131</v>
      </c>
      <c r="K423" s="132">
        <v>1</v>
      </c>
      <c r="L423" s="130" t="s">
        <v>7</v>
      </c>
    </row>
    <row r="424" spans="1:12" s="18" customFormat="1" ht="12.75">
      <c r="A424" s="14">
        <v>210000002828</v>
      </c>
      <c r="B424" s="247" t="s">
        <v>3</v>
      </c>
      <c r="C424" s="247"/>
      <c r="D424" s="247"/>
      <c r="E424" s="247"/>
      <c r="F424" s="247"/>
      <c r="G424" s="130" t="s">
        <v>622</v>
      </c>
      <c r="H424" s="131">
        <v>0.15</v>
      </c>
      <c r="I424" s="130">
        <v>60</v>
      </c>
      <c r="J424" s="130">
        <v>63</v>
      </c>
      <c r="K424" s="132">
        <v>1</v>
      </c>
      <c r="L424" s="130" t="s">
        <v>7</v>
      </c>
    </row>
    <row r="425" spans="1:12" s="18" customFormat="1" ht="12.75">
      <c r="A425" s="14">
        <v>210000007909</v>
      </c>
      <c r="B425" s="247" t="s">
        <v>680</v>
      </c>
      <c r="C425" s="247"/>
      <c r="D425" s="247"/>
      <c r="E425" s="247"/>
      <c r="F425" s="247"/>
      <c r="G425" s="130" t="s">
        <v>623</v>
      </c>
      <c r="H425" s="131">
        <v>0.24</v>
      </c>
      <c r="I425" s="130">
        <v>71</v>
      </c>
      <c r="J425" s="130">
        <v>74</v>
      </c>
      <c r="K425" s="132">
        <v>1</v>
      </c>
      <c r="L425" s="130" t="s">
        <v>7</v>
      </c>
    </row>
    <row r="426" spans="1:12" s="18" customFormat="1" ht="15">
      <c r="A426" s="15"/>
      <c r="B426" s="257" t="s">
        <v>550</v>
      </c>
      <c r="C426" s="257"/>
      <c r="D426" s="257"/>
      <c r="E426" s="257"/>
      <c r="F426" s="257"/>
      <c r="G426" s="97"/>
      <c r="H426" s="98"/>
      <c r="I426" s="99"/>
      <c r="J426" s="99"/>
      <c r="K426" s="100"/>
      <c r="L426" s="97"/>
    </row>
    <row r="427" spans="1:12" s="18" customFormat="1" ht="12.75">
      <c r="A427" s="14">
        <v>210000801027</v>
      </c>
      <c r="B427" s="259" t="s">
        <v>370</v>
      </c>
      <c r="C427" s="259"/>
      <c r="D427" s="259"/>
      <c r="E427" s="259"/>
      <c r="F427" s="259"/>
      <c r="G427" s="130" t="s">
        <v>611</v>
      </c>
      <c r="H427" s="131">
        <v>0.12</v>
      </c>
      <c r="I427" s="130">
        <v>16</v>
      </c>
      <c r="J427" s="130">
        <v>17</v>
      </c>
      <c r="K427" s="132">
        <v>1</v>
      </c>
      <c r="L427" s="130" t="s">
        <v>7</v>
      </c>
    </row>
    <row r="428" spans="1:12" s="18" customFormat="1" ht="12.75">
      <c r="A428" s="14">
        <v>210000801114</v>
      </c>
      <c r="B428" s="259" t="s">
        <v>302</v>
      </c>
      <c r="C428" s="259"/>
      <c r="D428" s="259"/>
      <c r="E428" s="259"/>
      <c r="F428" s="259"/>
      <c r="G428" s="130" t="s">
        <v>612</v>
      </c>
      <c r="H428" s="131">
        <v>0.17</v>
      </c>
      <c r="I428" s="130">
        <v>24</v>
      </c>
      <c r="J428" s="130">
        <v>25</v>
      </c>
      <c r="K428" s="132">
        <v>1</v>
      </c>
      <c r="L428" s="130" t="s">
        <v>7</v>
      </c>
    </row>
    <row r="429" spans="1:12" s="18" customFormat="1" ht="12.75">
      <c r="A429" s="14">
        <v>210100801217</v>
      </c>
      <c r="B429" s="224" t="s">
        <v>371</v>
      </c>
      <c r="C429" s="224"/>
      <c r="D429" s="224"/>
      <c r="E429" s="224"/>
      <c r="F429" s="224"/>
      <c r="G429" s="130" t="s">
        <v>613</v>
      </c>
      <c r="H429" s="131">
        <v>0.32</v>
      </c>
      <c r="I429" s="130">
        <v>38</v>
      </c>
      <c r="J429" s="130">
        <v>40</v>
      </c>
      <c r="K429" s="132">
        <v>1</v>
      </c>
      <c r="L429" s="130" t="s">
        <v>7</v>
      </c>
    </row>
    <row r="430" spans="1:12" s="18" customFormat="1" ht="12.75">
      <c r="A430" s="14">
        <v>210100801218</v>
      </c>
      <c r="B430" s="224" t="s">
        <v>372</v>
      </c>
      <c r="C430" s="224"/>
      <c r="D430" s="224"/>
      <c r="E430" s="224"/>
      <c r="F430" s="224"/>
      <c r="G430" s="130" t="s">
        <v>614</v>
      </c>
      <c r="H430" s="131">
        <v>0.72</v>
      </c>
      <c r="I430" s="130">
        <v>20</v>
      </c>
      <c r="J430" s="130">
        <v>23</v>
      </c>
      <c r="K430" s="132">
        <v>1</v>
      </c>
      <c r="L430" s="130" t="s">
        <v>7</v>
      </c>
    </row>
    <row r="431" spans="1:12" s="18" customFormat="1" ht="12.75">
      <c r="A431" s="14">
        <v>210000804260</v>
      </c>
      <c r="B431" s="224" t="s">
        <v>554</v>
      </c>
      <c r="C431" s="224"/>
      <c r="D431" s="224"/>
      <c r="E431" s="224"/>
      <c r="F431" s="224"/>
      <c r="G431" s="130" t="s">
        <v>20</v>
      </c>
      <c r="H431" s="131">
        <v>0.71</v>
      </c>
      <c r="I431" s="130">
        <v>23</v>
      </c>
      <c r="J431" s="130">
        <v>25</v>
      </c>
      <c r="K431" s="132">
        <v>1</v>
      </c>
      <c r="L431" s="130" t="s">
        <v>7</v>
      </c>
    </row>
    <row r="432" spans="1:12" s="18" customFormat="1" ht="12.75">
      <c r="A432" s="14">
        <v>210000802509</v>
      </c>
      <c r="B432" s="259" t="s">
        <v>502</v>
      </c>
      <c r="C432" s="259"/>
      <c r="D432" s="259"/>
      <c r="E432" s="259"/>
      <c r="F432" s="259"/>
      <c r="G432" s="130" t="s">
        <v>615</v>
      </c>
      <c r="H432" s="131">
        <v>0.69</v>
      </c>
      <c r="I432" s="130">
        <v>23</v>
      </c>
      <c r="J432" s="130">
        <v>26</v>
      </c>
      <c r="K432" s="132">
        <v>1</v>
      </c>
      <c r="L432" s="130" t="s">
        <v>7</v>
      </c>
    </row>
    <row r="433" spans="1:12" s="18" customFormat="1" ht="12.75">
      <c r="A433" s="14">
        <v>210000801234</v>
      </c>
      <c r="B433" s="247" t="s">
        <v>551</v>
      </c>
      <c r="C433" s="247"/>
      <c r="D433" s="247"/>
      <c r="E433" s="247"/>
      <c r="F433" s="247"/>
      <c r="G433" s="130" t="s">
        <v>616</v>
      </c>
      <c r="H433" s="131">
        <v>0.11</v>
      </c>
      <c r="I433" s="130">
        <v>33</v>
      </c>
      <c r="J433" s="130">
        <v>36</v>
      </c>
      <c r="K433" s="132">
        <v>1</v>
      </c>
      <c r="L433" s="130" t="s">
        <v>7</v>
      </c>
    </row>
    <row r="434" spans="1:12" s="18" customFormat="1" ht="12.75">
      <c r="A434" s="14">
        <v>210000801235</v>
      </c>
      <c r="B434" s="247" t="s">
        <v>552</v>
      </c>
      <c r="C434" s="247"/>
      <c r="D434" s="247"/>
      <c r="E434" s="247"/>
      <c r="F434" s="247"/>
      <c r="G434" s="130" t="s">
        <v>617</v>
      </c>
      <c r="H434" s="131">
        <v>0.15</v>
      </c>
      <c r="I434" s="130">
        <v>36</v>
      </c>
      <c r="J434" s="130">
        <v>39</v>
      </c>
      <c r="K434" s="132">
        <v>1</v>
      </c>
      <c r="L434" s="130" t="s">
        <v>7</v>
      </c>
    </row>
    <row r="435" spans="1:12" s="18" customFormat="1" ht="12.75">
      <c r="A435" s="14">
        <v>210000801236</v>
      </c>
      <c r="B435" s="247" t="s">
        <v>553</v>
      </c>
      <c r="C435" s="247"/>
      <c r="D435" s="247"/>
      <c r="E435" s="247"/>
      <c r="F435" s="247"/>
      <c r="G435" s="130" t="s">
        <v>618</v>
      </c>
      <c r="H435" s="131">
        <v>0.2</v>
      </c>
      <c r="I435" s="130">
        <v>39</v>
      </c>
      <c r="J435" s="130">
        <v>43</v>
      </c>
      <c r="K435" s="132">
        <v>1</v>
      </c>
      <c r="L435" s="130" t="s">
        <v>7</v>
      </c>
    </row>
    <row r="436" spans="1:12" s="18" customFormat="1" ht="15" customHeight="1">
      <c r="A436" s="160"/>
      <c r="B436" s="341" t="s">
        <v>218</v>
      </c>
      <c r="C436" s="341"/>
      <c r="D436" s="341"/>
      <c r="E436" s="341"/>
      <c r="F436" s="341"/>
      <c r="G436" s="161"/>
      <c r="H436" s="162"/>
      <c r="I436" s="163"/>
      <c r="J436" s="163"/>
      <c r="K436" s="164"/>
      <c r="L436" s="165"/>
    </row>
    <row r="437" spans="1:12" s="18" customFormat="1" ht="15" customHeight="1">
      <c r="A437" s="29">
        <v>210000806365</v>
      </c>
      <c r="B437" s="287" t="s">
        <v>480</v>
      </c>
      <c r="C437" s="287"/>
      <c r="D437" s="287"/>
      <c r="E437" s="287"/>
      <c r="F437" s="287"/>
      <c r="G437" s="130" t="s">
        <v>609</v>
      </c>
      <c r="H437" s="131">
        <v>0.25</v>
      </c>
      <c r="I437" s="130">
        <v>23</v>
      </c>
      <c r="J437" s="130">
        <v>25</v>
      </c>
      <c r="K437" s="132">
        <v>1</v>
      </c>
      <c r="L437" s="130" t="s">
        <v>7</v>
      </c>
    </row>
    <row r="438" spans="1:12" s="18" customFormat="1" ht="15" customHeight="1">
      <c r="A438" s="29">
        <v>210000806364</v>
      </c>
      <c r="B438" s="287" t="s">
        <v>520</v>
      </c>
      <c r="C438" s="287"/>
      <c r="D438" s="287"/>
      <c r="E438" s="287"/>
      <c r="F438" s="287"/>
      <c r="G438" s="130" t="s">
        <v>761</v>
      </c>
      <c r="H438" s="131">
        <v>0.32</v>
      </c>
      <c r="I438" s="130">
        <v>31</v>
      </c>
      <c r="J438" s="130">
        <v>33</v>
      </c>
      <c r="K438" s="132">
        <v>1</v>
      </c>
      <c r="L438" s="130" t="s">
        <v>7</v>
      </c>
    </row>
    <row r="439" spans="1:12" s="18" customFormat="1" ht="15" customHeight="1">
      <c r="A439" s="29">
        <v>210000806363</v>
      </c>
      <c r="B439" s="287" t="s">
        <v>521</v>
      </c>
      <c r="C439" s="287"/>
      <c r="D439" s="287"/>
      <c r="E439" s="287"/>
      <c r="F439" s="287"/>
      <c r="G439" s="130" t="s">
        <v>610</v>
      </c>
      <c r="H439" s="131">
        <v>0.48</v>
      </c>
      <c r="I439" s="130">
        <v>45</v>
      </c>
      <c r="J439" s="130">
        <v>47</v>
      </c>
      <c r="K439" s="132">
        <v>1</v>
      </c>
      <c r="L439" s="130" t="s">
        <v>7</v>
      </c>
    </row>
    <row r="440" spans="1:12" s="18" customFormat="1" ht="12.75">
      <c r="A440" s="166"/>
      <c r="B440" s="26" t="s">
        <v>219</v>
      </c>
      <c r="C440" s="62"/>
      <c r="D440" s="167"/>
      <c r="E440" s="168"/>
      <c r="F440" s="169"/>
      <c r="G440" s="148"/>
      <c r="H440" s="44"/>
      <c r="I440" s="45"/>
      <c r="J440" s="45"/>
      <c r="K440" s="46"/>
      <c r="L440" s="47"/>
    </row>
    <row r="441" spans="1:12" s="18" customFormat="1" ht="15" customHeight="1">
      <c r="A441" s="29">
        <v>210000806374</v>
      </c>
      <c r="B441" s="287" t="s">
        <v>528</v>
      </c>
      <c r="C441" s="287"/>
      <c r="D441" s="287"/>
      <c r="E441" s="287"/>
      <c r="F441" s="287"/>
      <c r="G441" s="130" t="s">
        <v>609</v>
      </c>
      <c r="H441" s="131">
        <v>0.25</v>
      </c>
      <c r="I441" s="130">
        <v>29</v>
      </c>
      <c r="J441" s="130">
        <v>31</v>
      </c>
      <c r="K441" s="132">
        <v>1</v>
      </c>
      <c r="L441" s="130" t="s">
        <v>7</v>
      </c>
    </row>
    <row r="442" spans="1:12" s="18" customFormat="1" ht="15.75" customHeight="1">
      <c r="A442" s="29">
        <v>210000806373</v>
      </c>
      <c r="B442" s="287" t="s">
        <v>529</v>
      </c>
      <c r="C442" s="287"/>
      <c r="D442" s="287"/>
      <c r="E442" s="287"/>
      <c r="F442" s="287"/>
      <c r="G442" s="130" t="s">
        <v>761</v>
      </c>
      <c r="H442" s="131">
        <v>0.32</v>
      </c>
      <c r="I442" s="130">
        <v>37</v>
      </c>
      <c r="J442" s="130">
        <v>39</v>
      </c>
      <c r="K442" s="132">
        <v>1</v>
      </c>
      <c r="L442" s="130" t="s">
        <v>7</v>
      </c>
    </row>
    <row r="443" spans="1:12" s="18" customFormat="1" ht="17.25" customHeight="1">
      <c r="A443" s="29">
        <v>210000806372</v>
      </c>
      <c r="B443" s="287" t="s">
        <v>530</v>
      </c>
      <c r="C443" s="287"/>
      <c r="D443" s="287"/>
      <c r="E443" s="287"/>
      <c r="F443" s="287"/>
      <c r="G443" s="130" t="s">
        <v>610</v>
      </c>
      <c r="H443" s="131">
        <v>0.48</v>
      </c>
      <c r="I443" s="130">
        <v>51</v>
      </c>
      <c r="J443" s="130">
        <v>53</v>
      </c>
      <c r="K443" s="132">
        <v>1</v>
      </c>
      <c r="L443" s="130" t="s">
        <v>7</v>
      </c>
    </row>
    <row r="444" spans="1:12" s="18" customFormat="1" ht="17.25" customHeight="1">
      <c r="A444" s="170"/>
      <c r="B444" s="28" t="s">
        <v>220</v>
      </c>
      <c r="C444" s="171"/>
      <c r="D444" s="172"/>
      <c r="E444" s="62"/>
      <c r="F444" s="62"/>
      <c r="G444" s="148"/>
      <c r="H444" s="44"/>
      <c r="I444" s="45"/>
      <c r="J444" s="45"/>
      <c r="K444" s="46"/>
      <c r="L444" s="47"/>
    </row>
    <row r="445" spans="1:12" s="18" customFormat="1" ht="15" customHeight="1">
      <c r="A445" s="173">
        <v>210000806371</v>
      </c>
      <c r="B445" s="287" t="s">
        <v>481</v>
      </c>
      <c r="C445" s="287"/>
      <c r="D445" s="287"/>
      <c r="E445" s="287"/>
      <c r="F445" s="287"/>
      <c r="G445" s="130" t="s">
        <v>607</v>
      </c>
      <c r="H445" s="131">
        <v>0.35</v>
      </c>
      <c r="I445" s="130">
        <v>24</v>
      </c>
      <c r="J445" s="130">
        <v>26</v>
      </c>
      <c r="K445" s="132">
        <v>1</v>
      </c>
      <c r="L445" s="130" t="s">
        <v>7</v>
      </c>
    </row>
    <row r="446" spans="1:12" s="18" customFormat="1" ht="15" customHeight="1">
      <c r="A446" s="173">
        <v>210000802980</v>
      </c>
      <c r="B446" s="287" t="s">
        <v>482</v>
      </c>
      <c r="C446" s="287"/>
      <c r="D446" s="287"/>
      <c r="E446" s="287"/>
      <c r="F446" s="287"/>
      <c r="G446" s="130" t="s">
        <v>707</v>
      </c>
      <c r="H446" s="131">
        <v>0.67</v>
      </c>
      <c r="I446" s="130">
        <v>24</v>
      </c>
      <c r="J446" s="130">
        <v>26</v>
      </c>
      <c r="K446" s="132">
        <v>1</v>
      </c>
      <c r="L446" s="130" t="s">
        <v>7</v>
      </c>
    </row>
    <row r="447" spans="1:12" s="18" customFormat="1" ht="15.75" customHeight="1">
      <c r="A447" s="173">
        <v>210000806370</v>
      </c>
      <c r="B447" s="287" t="s">
        <v>522</v>
      </c>
      <c r="C447" s="287"/>
      <c r="D447" s="287"/>
      <c r="E447" s="287"/>
      <c r="F447" s="287"/>
      <c r="G447" s="130" t="s">
        <v>608</v>
      </c>
      <c r="H447" s="131">
        <v>0.35</v>
      </c>
      <c r="I447" s="130">
        <v>40</v>
      </c>
      <c r="J447" s="130">
        <v>42</v>
      </c>
      <c r="K447" s="132">
        <v>1</v>
      </c>
      <c r="L447" s="130" t="s">
        <v>7</v>
      </c>
    </row>
    <row r="448" spans="1:12" s="18" customFormat="1" ht="15.75" customHeight="1">
      <c r="A448" s="173">
        <v>210000802981</v>
      </c>
      <c r="B448" s="287" t="s">
        <v>524</v>
      </c>
      <c r="C448" s="287"/>
      <c r="D448" s="287"/>
      <c r="E448" s="287"/>
      <c r="F448" s="287"/>
      <c r="G448" s="130" t="s">
        <v>762</v>
      </c>
      <c r="H448" s="131">
        <v>0.38</v>
      </c>
      <c r="I448" s="130">
        <v>36</v>
      </c>
      <c r="J448" s="130">
        <v>38</v>
      </c>
      <c r="K448" s="132">
        <v>1</v>
      </c>
      <c r="L448" s="130" t="s">
        <v>7</v>
      </c>
    </row>
    <row r="449" spans="1:12" s="18" customFormat="1" ht="15" customHeight="1">
      <c r="A449" s="173">
        <v>210000806369</v>
      </c>
      <c r="B449" s="287" t="s">
        <v>531</v>
      </c>
      <c r="C449" s="287"/>
      <c r="D449" s="287"/>
      <c r="E449" s="287"/>
      <c r="F449" s="287"/>
      <c r="G449" s="130" t="s">
        <v>759</v>
      </c>
      <c r="H449" s="131">
        <v>0.35</v>
      </c>
      <c r="I449" s="130">
        <v>55</v>
      </c>
      <c r="J449" s="130">
        <v>57</v>
      </c>
      <c r="K449" s="132">
        <v>1</v>
      </c>
      <c r="L449" s="130" t="s">
        <v>7</v>
      </c>
    </row>
    <row r="450" spans="1:12" s="18" customFormat="1" ht="13.5" customHeight="1">
      <c r="A450" s="173">
        <v>210000802982</v>
      </c>
      <c r="B450" s="287" t="s">
        <v>527</v>
      </c>
      <c r="C450" s="287"/>
      <c r="D450" s="287"/>
      <c r="E450" s="287"/>
      <c r="F450" s="287"/>
      <c r="G450" s="130" t="s">
        <v>760</v>
      </c>
      <c r="H450" s="131">
        <v>0.38</v>
      </c>
      <c r="I450" s="130">
        <v>47</v>
      </c>
      <c r="J450" s="130">
        <v>49</v>
      </c>
      <c r="K450" s="132">
        <v>1</v>
      </c>
      <c r="L450" s="130" t="s">
        <v>7</v>
      </c>
    </row>
    <row r="451" spans="1:12" s="18" customFormat="1" ht="13.5" customHeight="1">
      <c r="A451" s="102"/>
      <c r="B451" s="253" t="s">
        <v>277</v>
      </c>
      <c r="C451" s="253"/>
      <c r="D451" s="253"/>
      <c r="E451" s="253"/>
      <c r="F451" s="253"/>
      <c r="G451" s="148"/>
      <c r="I451" s="45"/>
      <c r="J451" s="45"/>
      <c r="K451" s="46"/>
      <c r="L451" s="47"/>
    </row>
    <row r="452" spans="1:12" s="18" customFormat="1" ht="13.5" customHeight="1">
      <c r="A452" s="157">
        <v>210000801677</v>
      </c>
      <c r="B452" s="264" t="s">
        <v>717</v>
      </c>
      <c r="C452" s="264"/>
      <c r="D452" s="264"/>
      <c r="E452" s="264"/>
      <c r="F452" s="264"/>
      <c r="G452" s="130" t="s">
        <v>605</v>
      </c>
      <c r="H452" s="131">
        <v>0.45</v>
      </c>
      <c r="I452" s="130">
        <v>41</v>
      </c>
      <c r="J452" s="130">
        <v>44</v>
      </c>
      <c r="K452" s="132">
        <v>1</v>
      </c>
      <c r="L452" s="130" t="s">
        <v>7</v>
      </c>
    </row>
    <row r="453" spans="1:12" s="18" customFormat="1" ht="12.75">
      <c r="A453" s="157">
        <v>210000801156</v>
      </c>
      <c r="B453" s="264" t="s">
        <v>718</v>
      </c>
      <c r="C453" s="264"/>
      <c r="D453" s="264"/>
      <c r="E453" s="264"/>
      <c r="F453" s="264"/>
      <c r="G453" s="130" t="s">
        <v>606</v>
      </c>
      <c r="H453" s="131">
        <v>0.76</v>
      </c>
      <c r="I453" s="130">
        <v>54</v>
      </c>
      <c r="J453" s="130">
        <v>57</v>
      </c>
      <c r="K453" s="132">
        <v>1</v>
      </c>
      <c r="L453" s="130" t="s">
        <v>7</v>
      </c>
    </row>
    <row r="454" spans="1:12" s="18" customFormat="1" ht="12.75">
      <c r="A454" s="102"/>
      <c r="B454" s="253" t="s">
        <v>380</v>
      </c>
      <c r="C454" s="253"/>
      <c r="D454" s="253"/>
      <c r="E454" s="253"/>
      <c r="F454" s="253"/>
      <c r="G454" s="134"/>
      <c r="H454" s="135"/>
      <c r="I454" s="134"/>
      <c r="J454" s="134"/>
      <c r="K454" s="136"/>
      <c r="L454" s="134"/>
    </row>
    <row r="455" spans="1:12" s="18" customFormat="1" ht="12.75">
      <c r="A455" s="157">
        <v>210000802819</v>
      </c>
      <c r="B455" s="264" t="s">
        <v>715</v>
      </c>
      <c r="C455" s="264"/>
      <c r="D455" s="264"/>
      <c r="E455" s="264"/>
      <c r="F455" s="264"/>
      <c r="G455" s="130" t="s">
        <v>605</v>
      </c>
      <c r="H455" s="131">
        <v>0.45</v>
      </c>
      <c r="I455" s="130">
        <v>41</v>
      </c>
      <c r="J455" s="130">
        <v>44</v>
      </c>
      <c r="K455" s="132">
        <v>1</v>
      </c>
      <c r="L455" s="130" t="s">
        <v>7</v>
      </c>
    </row>
    <row r="456" spans="1:12" s="18" customFormat="1" ht="12.75">
      <c r="A456" s="157">
        <v>210000802818</v>
      </c>
      <c r="B456" s="264" t="s">
        <v>716</v>
      </c>
      <c r="C456" s="264"/>
      <c r="D456" s="264"/>
      <c r="E456" s="264"/>
      <c r="F456" s="264"/>
      <c r="G456" s="130" t="s">
        <v>606</v>
      </c>
      <c r="H456" s="131">
        <v>0.76</v>
      </c>
      <c r="I456" s="130">
        <v>54</v>
      </c>
      <c r="J456" s="130">
        <v>57</v>
      </c>
      <c r="K456" s="132">
        <v>1</v>
      </c>
      <c r="L456" s="130" t="s">
        <v>7</v>
      </c>
    </row>
    <row r="457" spans="1:12" s="18" customFormat="1" ht="13.5" customHeight="1">
      <c r="A457" s="174"/>
      <c r="B457" s="257" t="s">
        <v>278</v>
      </c>
      <c r="C457" s="257"/>
      <c r="D457" s="257"/>
      <c r="E457" s="257"/>
      <c r="F457" s="257"/>
      <c r="G457" s="175"/>
      <c r="H457" s="39"/>
      <c r="I457" s="40"/>
      <c r="J457" s="40"/>
      <c r="K457" s="41"/>
      <c r="L457" s="176"/>
    </row>
    <row r="458" spans="1:12" s="18" customFormat="1" ht="12.75">
      <c r="A458" s="157">
        <v>210000000858</v>
      </c>
      <c r="B458" s="258" t="s">
        <v>727</v>
      </c>
      <c r="C458" s="258"/>
      <c r="D458" s="258"/>
      <c r="E458" s="258"/>
      <c r="F458" s="258"/>
      <c r="G458" s="130" t="s">
        <v>595</v>
      </c>
      <c r="H458" s="131"/>
      <c r="I458" s="130">
        <v>1</v>
      </c>
      <c r="J458" s="130">
        <v>1</v>
      </c>
      <c r="K458" s="132">
        <v>1</v>
      </c>
      <c r="L458" s="130" t="s">
        <v>596</v>
      </c>
    </row>
    <row r="459" spans="1:12" s="18" customFormat="1" ht="12.75">
      <c r="A459" s="157">
        <v>210000000859</v>
      </c>
      <c r="B459" s="258" t="s">
        <v>728</v>
      </c>
      <c r="C459" s="258"/>
      <c r="D459" s="258"/>
      <c r="E459" s="258"/>
      <c r="F459" s="258"/>
      <c r="G459" s="130" t="s">
        <v>597</v>
      </c>
      <c r="H459" s="131"/>
      <c r="I459" s="130">
        <v>1.5</v>
      </c>
      <c r="J459" s="130">
        <v>1.5</v>
      </c>
      <c r="K459" s="132">
        <v>1</v>
      </c>
      <c r="L459" s="130" t="s">
        <v>596</v>
      </c>
    </row>
    <row r="460" spans="1:12" s="18" customFormat="1" ht="12.75">
      <c r="A460" s="157">
        <v>210000807233</v>
      </c>
      <c r="B460" s="258" t="s">
        <v>279</v>
      </c>
      <c r="C460" s="258"/>
      <c r="D460" s="258"/>
      <c r="E460" s="258"/>
      <c r="F460" s="258"/>
      <c r="G460" s="130" t="s">
        <v>598</v>
      </c>
      <c r="H460" s="131">
        <v>0.02</v>
      </c>
      <c r="I460" s="130">
        <v>13</v>
      </c>
      <c r="J460" s="130">
        <v>13</v>
      </c>
      <c r="K460" s="132">
        <v>4</v>
      </c>
      <c r="L460" s="130" t="s">
        <v>596</v>
      </c>
    </row>
    <row r="461" spans="1:12" s="18" customFormat="1" ht="12.75">
      <c r="A461" s="157">
        <v>210000807322</v>
      </c>
      <c r="B461" s="258" t="s">
        <v>280</v>
      </c>
      <c r="C461" s="258"/>
      <c r="D461" s="258"/>
      <c r="E461" s="258"/>
      <c r="F461" s="258"/>
      <c r="G461" s="130" t="s">
        <v>599</v>
      </c>
      <c r="H461" s="131">
        <v>0.03</v>
      </c>
      <c r="I461" s="130">
        <v>15</v>
      </c>
      <c r="J461" s="130">
        <v>15</v>
      </c>
      <c r="K461" s="132">
        <v>4</v>
      </c>
      <c r="L461" s="130" t="s">
        <v>596</v>
      </c>
    </row>
    <row r="462" spans="1:12" s="18" customFormat="1" ht="12.75">
      <c r="A462" s="157">
        <v>210000807323</v>
      </c>
      <c r="B462" s="258" t="s">
        <v>281</v>
      </c>
      <c r="C462" s="258"/>
      <c r="D462" s="258"/>
      <c r="E462" s="258"/>
      <c r="F462" s="258"/>
      <c r="G462" s="130" t="s">
        <v>600</v>
      </c>
      <c r="H462" s="131">
        <v>0.03</v>
      </c>
      <c r="I462" s="130">
        <v>17</v>
      </c>
      <c r="J462" s="130">
        <v>17</v>
      </c>
      <c r="K462" s="132">
        <v>4</v>
      </c>
      <c r="L462" s="130" t="s">
        <v>596</v>
      </c>
    </row>
    <row r="463" spans="1:12" s="18" customFormat="1" ht="12.75">
      <c r="A463" s="157">
        <v>210000807324</v>
      </c>
      <c r="B463" s="258" t="s">
        <v>282</v>
      </c>
      <c r="C463" s="258"/>
      <c r="D463" s="258"/>
      <c r="E463" s="258"/>
      <c r="F463" s="258"/>
      <c r="G463" s="130" t="s">
        <v>601</v>
      </c>
      <c r="H463" s="131">
        <v>0.04</v>
      </c>
      <c r="I463" s="130">
        <v>19</v>
      </c>
      <c r="J463" s="130">
        <v>19</v>
      </c>
      <c r="K463" s="132">
        <v>4</v>
      </c>
      <c r="L463" s="130" t="s">
        <v>596</v>
      </c>
    </row>
    <row r="464" spans="1:12" s="18" customFormat="1" ht="12.75">
      <c r="A464" s="157">
        <v>210000807325</v>
      </c>
      <c r="B464" s="258" t="s">
        <v>283</v>
      </c>
      <c r="C464" s="258"/>
      <c r="D464" s="258"/>
      <c r="E464" s="258"/>
      <c r="F464" s="258"/>
      <c r="G464" s="130" t="s">
        <v>602</v>
      </c>
      <c r="H464" s="131">
        <v>0.04</v>
      </c>
      <c r="I464" s="130">
        <v>20</v>
      </c>
      <c r="J464" s="130">
        <v>20</v>
      </c>
      <c r="K464" s="132">
        <v>4</v>
      </c>
      <c r="L464" s="130" t="s">
        <v>596</v>
      </c>
    </row>
    <row r="465" spans="1:12" s="18" customFormat="1" ht="12.75">
      <c r="A465" s="157">
        <v>210000807326</v>
      </c>
      <c r="B465" s="258" t="s">
        <v>284</v>
      </c>
      <c r="C465" s="258"/>
      <c r="D465" s="258"/>
      <c r="E465" s="258"/>
      <c r="F465" s="258"/>
      <c r="G465" s="130" t="s">
        <v>603</v>
      </c>
      <c r="H465" s="131">
        <v>0.04</v>
      </c>
      <c r="I465" s="130">
        <v>21</v>
      </c>
      <c r="J465" s="130">
        <v>21</v>
      </c>
      <c r="K465" s="132">
        <v>4</v>
      </c>
      <c r="L465" s="130" t="s">
        <v>596</v>
      </c>
    </row>
    <row r="466" spans="1:12" s="18" customFormat="1" ht="12.75">
      <c r="A466" s="157">
        <v>210000807327</v>
      </c>
      <c r="B466" s="258" t="s">
        <v>285</v>
      </c>
      <c r="C466" s="258"/>
      <c r="D466" s="258"/>
      <c r="E466" s="258"/>
      <c r="F466" s="258"/>
      <c r="G466" s="130" t="s">
        <v>604</v>
      </c>
      <c r="H466" s="131">
        <v>0.05</v>
      </c>
      <c r="I466" s="130">
        <v>23</v>
      </c>
      <c r="J466" s="130">
        <v>23</v>
      </c>
      <c r="K466" s="132">
        <v>4</v>
      </c>
      <c r="L466" s="130" t="s">
        <v>596</v>
      </c>
    </row>
    <row r="467" spans="1:12" s="18" customFormat="1" ht="12.75">
      <c r="A467" s="157">
        <v>210000007859</v>
      </c>
      <c r="B467" s="258" t="s">
        <v>503</v>
      </c>
      <c r="C467" s="258"/>
      <c r="D467" s="258"/>
      <c r="E467" s="258"/>
      <c r="F467" s="258"/>
      <c r="G467" s="130" t="s">
        <v>56</v>
      </c>
      <c r="H467" s="131">
        <v>0.03</v>
      </c>
      <c r="I467" s="130">
        <v>8</v>
      </c>
      <c r="J467" s="130">
        <v>10</v>
      </c>
      <c r="K467" s="132">
        <v>1</v>
      </c>
      <c r="L467" s="130" t="s">
        <v>7</v>
      </c>
    </row>
    <row r="468" spans="1:12" s="18" customFormat="1" ht="12.75">
      <c r="A468" s="157">
        <v>210000007860</v>
      </c>
      <c r="B468" s="258" t="s">
        <v>504</v>
      </c>
      <c r="C468" s="258"/>
      <c r="D468" s="258"/>
      <c r="E468" s="258"/>
      <c r="F468" s="258"/>
      <c r="G468" s="130" t="s">
        <v>55</v>
      </c>
      <c r="H468" s="131">
        <v>0.03</v>
      </c>
      <c r="I468" s="130">
        <v>12</v>
      </c>
      <c r="J468" s="130">
        <v>14</v>
      </c>
      <c r="K468" s="132">
        <v>1</v>
      </c>
      <c r="L468" s="130" t="s">
        <v>7</v>
      </c>
    </row>
    <row r="469" spans="1:12" s="18" customFormat="1" ht="12.75">
      <c r="A469" s="157">
        <v>210000000746</v>
      </c>
      <c r="B469" s="258" t="s">
        <v>543</v>
      </c>
      <c r="C469" s="258"/>
      <c r="D469" s="258"/>
      <c r="E469" s="258"/>
      <c r="F469" s="258"/>
      <c r="G469" s="130" t="s">
        <v>54</v>
      </c>
      <c r="H469" s="131">
        <v>0.55</v>
      </c>
      <c r="I469" s="130">
        <v>22</v>
      </c>
      <c r="J469" s="130">
        <v>24</v>
      </c>
      <c r="K469" s="132">
        <v>1</v>
      </c>
      <c r="L469" s="130" t="s">
        <v>7</v>
      </c>
    </row>
    <row r="470" spans="1:12" s="18" customFormat="1" ht="12.75">
      <c r="A470" s="157">
        <v>210000000750</v>
      </c>
      <c r="B470" s="258" t="s">
        <v>542</v>
      </c>
      <c r="C470" s="258"/>
      <c r="D470" s="258"/>
      <c r="E470" s="258"/>
      <c r="F470" s="258"/>
      <c r="G470" s="130" t="s">
        <v>52</v>
      </c>
      <c r="H470" s="131">
        <v>0.31</v>
      </c>
      <c r="I470" s="130">
        <v>25</v>
      </c>
      <c r="J470" s="130">
        <v>27</v>
      </c>
      <c r="K470" s="132">
        <v>1</v>
      </c>
      <c r="L470" s="130" t="s">
        <v>7</v>
      </c>
    </row>
    <row r="471" spans="1:12" s="18" customFormat="1" ht="12.75">
      <c r="A471" s="157">
        <v>210000000759</v>
      </c>
      <c r="B471" s="258" t="s">
        <v>541</v>
      </c>
      <c r="C471" s="258"/>
      <c r="D471" s="258"/>
      <c r="E471" s="258"/>
      <c r="F471" s="258"/>
      <c r="G471" s="130" t="s">
        <v>53</v>
      </c>
      <c r="H471" s="131">
        <v>0.37</v>
      </c>
      <c r="I471" s="130">
        <v>30</v>
      </c>
      <c r="J471" s="130">
        <v>32</v>
      </c>
      <c r="K471" s="132">
        <v>1</v>
      </c>
      <c r="L471" s="130" t="s">
        <v>7</v>
      </c>
    </row>
    <row r="472" spans="1:12" s="18" customFormat="1" ht="12.75">
      <c r="A472" s="157">
        <v>210000080242</v>
      </c>
      <c r="B472" s="264" t="s">
        <v>286</v>
      </c>
      <c r="C472" s="264"/>
      <c r="D472" s="264"/>
      <c r="E472" s="264"/>
      <c r="F472" s="264"/>
      <c r="G472" s="130" t="s">
        <v>54</v>
      </c>
      <c r="H472" s="131">
        <v>0.55</v>
      </c>
      <c r="I472" s="130">
        <v>28</v>
      </c>
      <c r="J472" s="130">
        <v>30</v>
      </c>
      <c r="K472" s="132">
        <v>1</v>
      </c>
      <c r="L472" s="130" t="s">
        <v>7</v>
      </c>
    </row>
    <row r="473" spans="1:12" s="18" customFormat="1" ht="12.75">
      <c r="A473" s="157">
        <v>210000080243</v>
      </c>
      <c r="B473" s="264" t="s">
        <v>287</v>
      </c>
      <c r="C473" s="264"/>
      <c r="D473" s="264"/>
      <c r="E473" s="264"/>
      <c r="F473" s="264"/>
      <c r="G473" s="130" t="s">
        <v>52</v>
      </c>
      <c r="H473" s="131">
        <v>0.31</v>
      </c>
      <c r="I473" s="130">
        <v>33</v>
      </c>
      <c r="J473" s="130">
        <v>35</v>
      </c>
      <c r="K473" s="132">
        <v>1</v>
      </c>
      <c r="L473" s="130" t="s">
        <v>7</v>
      </c>
    </row>
    <row r="474" spans="1:12" s="18" customFormat="1" ht="12.75">
      <c r="A474" s="157">
        <v>210000080244</v>
      </c>
      <c r="B474" s="264" t="s">
        <v>288</v>
      </c>
      <c r="C474" s="264"/>
      <c r="D474" s="264"/>
      <c r="E474" s="264"/>
      <c r="F474" s="264"/>
      <c r="G474" s="130" t="s">
        <v>53</v>
      </c>
      <c r="H474" s="131">
        <v>0.37</v>
      </c>
      <c r="I474" s="130">
        <v>38</v>
      </c>
      <c r="J474" s="130">
        <v>40</v>
      </c>
      <c r="K474" s="132">
        <v>1</v>
      </c>
      <c r="L474" s="130" t="s">
        <v>7</v>
      </c>
    </row>
    <row r="475" spans="1:12" s="18" customFormat="1" ht="12.75">
      <c r="A475" s="14">
        <v>210000801058</v>
      </c>
      <c r="B475" s="259" t="s">
        <v>289</v>
      </c>
      <c r="C475" s="259"/>
      <c r="D475" s="259"/>
      <c r="E475" s="259"/>
      <c r="F475" s="259"/>
      <c r="G475" s="130" t="s">
        <v>57</v>
      </c>
      <c r="H475" s="131"/>
      <c r="I475" s="130">
        <v>36</v>
      </c>
      <c r="J475" s="130">
        <v>38</v>
      </c>
      <c r="K475" s="132">
        <v>2</v>
      </c>
      <c r="L475" s="130" t="s">
        <v>7</v>
      </c>
    </row>
    <row r="476" spans="1:12" s="18" customFormat="1" ht="12.75">
      <c r="A476" s="14">
        <v>210000801100</v>
      </c>
      <c r="B476" s="259" t="s">
        <v>290</v>
      </c>
      <c r="C476" s="259"/>
      <c r="D476" s="259"/>
      <c r="E476" s="259"/>
      <c r="F476" s="259"/>
      <c r="G476" s="130" t="s">
        <v>58</v>
      </c>
      <c r="H476" s="131"/>
      <c r="I476" s="130">
        <v>42</v>
      </c>
      <c r="J476" s="130">
        <v>44</v>
      </c>
      <c r="K476" s="132">
        <v>2</v>
      </c>
      <c r="L476" s="130" t="s">
        <v>7</v>
      </c>
    </row>
    <row r="477" spans="1:12" s="18" customFormat="1" ht="13.5" customHeight="1">
      <c r="A477" s="174"/>
      <c r="B477" s="257" t="s">
        <v>570</v>
      </c>
      <c r="C477" s="257"/>
      <c r="D477" s="257"/>
      <c r="E477" s="257"/>
      <c r="F477" s="257"/>
      <c r="G477" s="148"/>
      <c r="H477" s="44"/>
      <c r="I477" s="45"/>
      <c r="J477" s="45"/>
      <c r="K477" s="46"/>
      <c r="L477" s="47"/>
    </row>
    <row r="478" spans="1:12" s="18" customFormat="1" ht="12.75">
      <c r="A478" s="157">
        <v>210000801203</v>
      </c>
      <c r="B478" s="247" t="s">
        <v>291</v>
      </c>
      <c r="C478" s="247"/>
      <c r="D478" s="247"/>
      <c r="E478" s="247"/>
      <c r="F478" s="247"/>
      <c r="G478" s="130" t="s">
        <v>575</v>
      </c>
      <c r="H478" s="131">
        <v>0.14</v>
      </c>
      <c r="I478" s="130">
        <v>50</v>
      </c>
      <c r="J478" s="130">
        <v>53</v>
      </c>
      <c r="K478" s="132">
        <v>1</v>
      </c>
      <c r="L478" s="130" t="s">
        <v>7</v>
      </c>
    </row>
    <row r="479" spans="1:12" s="18" customFormat="1" ht="12.75">
      <c r="A479" s="157">
        <v>210000080576</v>
      </c>
      <c r="B479" s="247" t="s">
        <v>292</v>
      </c>
      <c r="C479" s="247"/>
      <c r="D479" s="247"/>
      <c r="E479" s="247"/>
      <c r="F479" s="247"/>
      <c r="G479" s="130" t="s">
        <v>576</v>
      </c>
      <c r="H479" s="131">
        <v>0.1</v>
      </c>
      <c r="I479" s="130">
        <v>20</v>
      </c>
      <c r="J479" s="130">
        <v>22</v>
      </c>
      <c r="K479" s="132">
        <v>1</v>
      </c>
      <c r="L479" s="130" t="s">
        <v>7</v>
      </c>
    </row>
    <row r="480" spans="1:12" s="18" customFormat="1" ht="12.75">
      <c r="A480" s="157">
        <v>210000180576</v>
      </c>
      <c r="B480" s="247" t="s">
        <v>390</v>
      </c>
      <c r="C480" s="247"/>
      <c r="D480" s="247"/>
      <c r="E480" s="247"/>
      <c r="F480" s="247"/>
      <c r="G480" s="130" t="s">
        <v>576</v>
      </c>
      <c r="H480" s="131">
        <v>0.1</v>
      </c>
      <c r="I480" s="130">
        <v>20</v>
      </c>
      <c r="J480" s="130">
        <v>22</v>
      </c>
      <c r="K480" s="132">
        <v>1</v>
      </c>
      <c r="L480" s="130" t="s">
        <v>7</v>
      </c>
    </row>
    <row r="481" spans="1:12" s="18" customFormat="1" ht="12.75">
      <c r="A481" s="157">
        <v>210000080574</v>
      </c>
      <c r="B481" s="247" t="s">
        <v>293</v>
      </c>
      <c r="C481" s="247"/>
      <c r="D481" s="247"/>
      <c r="E481" s="247"/>
      <c r="F481" s="247"/>
      <c r="G481" s="130" t="s">
        <v>577</v>
      </c>
      <c r="H481" s="131">
        <v>0.16</v>
      </c>
      <c r="I481" s="130">
        <v>28</v>
      </c>
      <c r="J481" s="130">
        <v>30</v>
      </c>
      <c r="K481" s="132">
        <v>1</v>
      </c>
      <c r="L481" s="130" t="s">
        <v>7</v>
      </c>
    </row>
    <row r="482" spans="1:12" s="18" customFormat="1" ht="12.75">
      <c r="A482" s="157">
        <v>210000180574</v>
      </c>
      <c r="B482" s="247" t="s">
        <v>391</v>
      </c>
      <c r="C482" s="247"/>
      <c r="D482" s="247"/>
      <c r="E482" s="247"/>
      <c r="F482" s="247"/>
      <c r="G482" s="130" t="s">
        <v>577</v>
      </c>
      <c r="H482" s="131">
        <v>0.16</v>
      </c>
      <c r="I482" s="130">
        <v>28</v>
      </c>
      <c r="J482" s="130">
        <v>30</v>
      </c>
      <c r="K482" s="132">
        <v>1</v>
      </c>
      <c r="L482" s="130" t="s">
        <v>7</v>
      </c>
    </row>
    <row r="483" spans="1:12" s="18" customFormat="1" ht="12.75">
      <c r="A483" s="157">
        <v>210000801143</v>
      </c>
      <c r="B483" s="247" t="s">
        <v>294</v>
      </c>
      <c r="C483" s="247"/>
      <c r="D483" s="247"/>
      <c r="E483" s="247"/>
      <c r="F483" s="247"/>
      <c r="G483" s="130" t="s">
        <v>578</v>
      </c>
      <c r="H483" s="131">
        <v>1.33</v>
      </c>
      <c r="I483" s="130">
        <v>46</v>
      </c>
      <c r="J483" s="130">
        <v>90</v>
      </c>
      <c r="K483" s="132">
        <v>1</v>
      </c>
      <c r="L483" s="130" t="s">
        <v>221</v>
      </c>
    </row>
    <row r="484" spans="1:12" s="18" customFormat="1" ht="12.75">
      <c r="A484" s="157">
        <v>210000801056</v>
      </c>
      <c r="B484" s="259" t="s">
        <v>295</v>
      </c>
      <c r="C484" s="259"/>
      <c r="D484" s="259"/>
      <c r="E484" s="259"/>
      <c r="F484" s="259"/>
      <c r="G484" s="130" t="s">
        <v>579</v>
      </c>
      <c r="H484" s="131">
        <v>0.81</v>
      </c>
      <c r="I484" s="130">
        <v>51</v>
      </c>
      <c r="J484" s="130">
        <v>86</v>
      </c>
      <c r="K484" s="132">
        <v>1</v>
      </c>
      <c r="L484" s="130" t="s">
        <v>221</v>
      </c>
    </row>
    <row r="485" spans="1:12" s="18" customFormat="1" ht="12.75">
      <c r="A485" s="157">
        <v>210000801016</v>
      </c>
      <c r="B485" s="259" t="s">
        <v>296</v>
      </c>
      <c r="C485" s="259"/>
      <c r="D485" s="259"/>
      <c r="E485" s="259"/>
      <c r="F485" s="259"/>
      <c r="G485" s="130" t="s">
        <v>580</v>
      </c>
      <c r="H485" s="131">
        <v>0.96</v>
      </c>
      <c r="I485" s="130">
        <v>50</v>
      </c>
      <c r="J485" s="130">
        <v>89</v>
      </c>
      <c r="K485" s="132">
        <v>1</v>
      </c>
      <c r="L485" s="130" t="s">
        <v>221</v>
      </c>
    </row>
    <row r="486" spans="1:12" s="18" customFormat="1" ht="12.75">
      <c r="A486" s="157">
        <v>210000801096</v>
      </c>
      <c r="B486" s="259" t="s">
        <v>668</v>
      </c>
      <c r="C486" s="259"/>
      <c r="D486" s="259"/>
      <c r="E486" s="259"/>
      <c r="F486" s="259"/>
      <c r="G486" s="130" t="s">
        <v>581</v>
      </c>
      <c r="H486" s="131">
        <v>1.17</v>
      </c>
      <c r="I486" s="130">
        <v>70</v>
      </c>
      <c r="J486" s="130">
        <v>113</v>
      </c>
      <c r="K486" s="132">
        <v>1</v>
      </c>
      <c r="L486" s="130" t="s">
        <v>221</v>
      </c>
    </row>
    <row r="487" spans="1:12" s="18" customFormat="1" ht="12.75">
      <c r="A487" s="157">
        <v>210000801116</v>
      </c>
      <c r="B487" s="259" t="s">
        <v>297</v>
      </c>
      <c r="C487" s="259"/>
      <c r="D487" s="259"/>
      <c r="E487" s="259"/>
      <c r="F487" s="259"/>
      <c r="G487" s="130" t="s">
        <v>582</v>
      </c>
      <c r="H487" s="131">
        <v>0.97</v>
      </c>
      <c r="I487" s="130">
        <v>58</v>
      </c>
      <c r="J487" s="130">
        <v>97</v>
      </c>
      <c r="K487" s="132">
        <v>1</v>
      </c>
      <c r="L487" s="130" t="s">
        <v>221</v>
      </c>
    </row>
    <row r="488" spans="1:12" s="18" customFormat="1" ht="12.75">
      <c r="A488" s="157">
        <v>210000801099</v>
      </c>
      <c r="B488" s="259" t="s">
        <v>298</v>
      </c>
      <c r="C488" s="259"/>
      <c r="D488" s="259"/>
      <c r="E488" s="259"/>
      <c r="F488" s="259"/>
      <c r="G488" s="130" t="s">
        <v>583</v>
      </c>
      <c r="H488" s="131">
        <v>1.12</v>
      </c>
      <c r="I488" s="130">
        <v>62</v>
      </c>
      <c r="J488" s="130">
        <v>105</v>
      </c>
      <c r="K488" s="132">
        <v>1</v>
      </c>
      <c r="L488" s="130" t="s">
        <v>221</v>
      </c>
    </row>
    <row r="489" spans="1:12" s="18" customFormat="1" ht="12.75">
      <c r="A489" s="157">
        <v>210000802567</v>
      </c>
      <c r="B489" s="247" t="s">
        <v>700</v>
      </c>
      <c r="C489" s="247"/>
      <c r="D489" s="247"/>
      <c r="E489" s="247"/>
      <c r="F489" s="247"/>
      <c r="G489" s="130" t="s">
        <v>584</v>
      </c>
      <c r="H489" s="131">
        <v>0.37</v>
      </c>
      <c r="I489" s="130">
        <v>33</v>
      </c>
      <c r="J489" s="130">
        <v>35</v>
      </c>
      <c r="K489" s="132">
        <v>1</v>
      </c>
      <c r="L489" s="130" t="s">
        <v>7</v>
      </c>
    </row>
    <row r="490" spans="1:12" s="18" customFormat="1" ht="12.75">
      <c r="A490" s="157">
        <v>210000802566</v>
      </c>
      <c r="B490" s="247" t="s">
        <v>740</v>
      </c>
      <c r="C490" s="247"/>
      <c r="D490" s="247"/>
      <c r="E490" s="247"/>
      <c r="F490" s="247"/>
      <c r="G490" s="130" t="s">
        <v>584</v>
      </c>
      <c r="H490" s="131">
        <v>0.37</v>
      </c>
      <c r="I490" s="130">
        <v>33</v>
      </c>
      <c r="J490" s="130">
        <v>35</v>
      </c>
      <c r="K490" s="132">
        <v>1</v>
      </c>
      <c r="L490" s="130" t="s">
        <v>7</v>
      </c>
    </row>
    <row r="491" spans="1:12" s="18" customFormat="1" ht="12.75">
      <c r="A491" s="157">
        <v>210000802569</v>
      </c>
      <c r="B491" s="247" t="s">
        <v>739</v>
      </c>
      <c r="C491" s="247"/>
      <c r="D491" s="247"/>
      <c r="E491" s="247"/>
      <c r="F491" s="247"/>
      <c r="G491" s="130" t="s">
        <v>584</v>
      </c>
      <c r="H491" s="131">
        <v>0.37</v>
      </c>
      <c r="I491" s="130">
        <v>33</v>
      </c>
      <c r="J491" s="130">
        <v>35</v>
      </c>
      <c r="K491" s="132">
        <v>1</v>
      </c>
      <c r="L491" s="130" t="s">
        <v>7</v>
      </c>
    </row>
    <row r="492" spans="1:12" s="18" customFormat="1" ht="12.75">
      <c r="A492" s="157">
        <v>210000802568</v>
      </c>
      <c r="B492" s="247" t="s">
        <v>741</v>
      </c>
      <c r="C492" s="247"/>
      <c r="D492" s="247"/>
      <c r="E492" s="247"/>
      <c r="F492" s="247"/>
      <c r="G492" s="130" t="s">
        <v>584</v>
      </c>
      <c r="H492" s="131">
        <v>0.37</v>
      </c>
      <c r="I492" s="130">
        <v>33</v>
      </c>
      <c r="J492" s="130">
        <v>35</v>
      </c>
      <c r="K492" s="132">
        <v>1</v>
      </c>
      <c r="L492" s="130" t="s">
        <v>7</v>
      </c>
    </row>
    <row r="493" spans="1:12" s="18" customFormat="1" ht="12.75">
      <c r="A493" s="157">
        <v>210000802571</v>
      </c>
      <c r="B493" s="247" t="s">
        <v>742</v>
      </c>
      <c r="C493" s="247"/>
      <c r="D493" s="247"/>
      <c r="E493" s="247"/>
      <c r="F493" s="247"/>
      <c r="G493" s="130" t="s">
        <v>585</v>
      </c>
      <c r="H493" s="131">
        <v>0.57</v>
      </c>
      <c r="I493" s="130">
        <v>40</v>
      </c>
      <c r="J493" s="130">
        <v>42</v>
      </c>
      <c r="K493" s="132">
        <v>1</v>
      </c>
      <c r="L493" s="130" t="s">
        <v>7</v>
      </c>
    </row>
    <row r="494" spans="1:12" s="18" customFormat="1" ht="12.75">
      <c r="A494" s="157">
        <v>210000802570</v>
      </c>
      <c r="B494" s="247" t="s">
        <v>743</v>
      </c>
      <c r="C494" s="247"/>
      <c r="D494" s="247"/>
      <c r="E494" s="247"/>
      <c r="F494" s="247"/>
      <c r="G494" s="130" t="s">
        <v>585</v>
      </c>
      <c r="H494" s="131">
        <v>0.57</v>
      </c>
      <c r="I494" s="130">
        <v>40</v>
      </c>
      <c r="J494" s="130">
        <v>42</v>
      </c>
      <c r="K494" s="132">
        <v>1</v>
      </c>
      <c r="L494" s="130" t="s">
        <v>7</v>
      </c>
    </row>
    <row r="495" spans="1:12" s="18" customFormat="1" ht="12.75">
      <c r="A495" s="157">
        <v>210000802573</v>
      </c>
      <c r="B495" s="247" t="s">
        <v>744</v>
      </c>
      <c r="C495" s="247"/>
      <c r="D495" s="247"/>
      <c r="E495" s="247"/>
      <c r="F495" s="247"/>
      <c r="G495" s="130" t="s">
        <v>586</v>
      </c>
      <c r="H495" s="131">
        <v>0.58</v>
      </c>
      <c r="I495" s="130">
        <v>49</v>
      </c>
      <c r="J495" s="130">
        <v>52</v>
      </c>
      <c r="K495" s="132">
        <v>1</v>
      </c>
      <c r="L495" s="130" t="s">
        <v>7</v>
      </c>
    </row>
    <row r="496" spans="1:12" s="18" customFormat="1" ht="12.75">
      <c r="A496" s="157">
        <v>210000802572</v>
      </c>
      <c r="B496" s="247" t="s">
        <v>745</v>
      </c>
      <c r="C496" s="247"/>
      <c r="D496" s="247"/>
      <c r="E496" s="247"/>
      <c r="F496" s="247"/>
      <c r="G496" s="130" t="s">
        <v>586</v>
      </c>
      <c r="H496" s="131">
        <v>0.58</v>
      </c>
      <c r="I496" s="130">
        <v>49</v>
      </c>
      <c r="J496" s="130">
        <v>52</v>
      </c>
      <c r="K496" s="132">
        <v>1</v>
      </c>
      <c r="L496" s="130" t="s">
        <v>7</v>
      </c>
    </row>
    <row r="497" spans="1:12" s="18" customFormat="1" ht="12.75">
      <c r="A497" s="157">
        <v>210000801057</v>
      </c>
      <c r="B497" s="259" t="s">
        <v>416</v>
      </c>
      <c r="C497" s="259"/>
      <c r="D497" s="259"/>
      <c r="E497" s="259"/>
      <c r="F497" s="259"/>
      <c r="G497" s="130" t="s">
        <v>587</v>
      </c>
      <c r="H497" s="131">
        <v>0.91</v>
      </c>
      <c r="I497" s="130">
        <v>70</v>
      </c>
      <c r="J497" s="130">
        <v>105</v>
      </c>
      <c r="K497" s="132">
        <v>1</v>
      </c>
      <c r="L497" s="130" t="s">
        <v>221</v>
      </c>
    </row>
    <row r="498" spans="1:12" s="18" customFormat="1" ht="12.75">
      <c r="A498" s="157">
        <v>210000802455</v>
      </c>
      <c r="B498" s="259" t="s">
        <v>470</v>
      </c>
      <c r="C498" s="259"/>
      <c r="D498" s="259"/>
      <c r="E498" s="259"/>
      <c r="F498" s="259"/>
      <c r="G498" s="130" t="s">
        <v>588</v>
      </c>
      <c r="H498" s="131">
        <v>0.45</v>
      </c>
      <c r="I498" s="130">
        <v>45</v>
      </c>
      <c r="J498" s="130">
        <v>48</v>
      </c>
      <c r="K498" s="132">
        <v>1</v>
      </c>
      <c r="L498" s="130" t="s">
        <v>7</v>
      </c>
    </row>
    <row r="499" spans="1:12" s="18" customFormat="1" ht="12.75">
      <c r="A499" s="157">
        <v>210000080723</v>
      </c>
      <c r="B499" s="247" t="s">
        <v>299</v>
      </c>
      <c r="C499" s="247"/>
      <c r="D499" s="247"/>
      <c r="E499" s="247"/>
      <c r="F499" s="247"/>
      <c r="G499" s="130" t="s">
        <v>589</v>
      </c>
      <c r="H499" s="131">
        <v>0.04</v>
      </c>
      <c r="I499" s="130">
        <v>16</v>
      </c>
      <c r="J499" s="130">
        <v>18</v>
      </c>
      <c r="K499" s="132">
        <v>1</v>
      </c>
      <c r="L499" s="130" t="s">
        <v>7</v>
      </c>
    </row>
    <row r="500" spans="1:12" s="18" customFormat="1" ht="12.75">
      <c r="A500" s="157">
        <v>210000080724</v>
      </c>
      <c r="B500" s="224" t="s">
        <v>300</v>
      </c>
      <c r="C500" s="224"/>
      <c r="D500" s="224"/>
      <c r="E500" s="224"/>
      <c r="F500" s="224"/>
      <c r="G500" s="130" t="s">
        <v>589</v>
      </c>
      <c r="H500" s="131">
        <v>0.04</v>
      </c>
      <c r="I500" s="130">
        <v>16</v>
      </c>
      <c r="J500" s="130">
        <v>18</v>
      </c>
      <c r="K500" s="132">
        <v>1</v>
      </c>
      <c r="L500" s="130" t="s">
        <v>7</v>
      </c>
    </row>
    <row r="501" spans="1:12" s="18" customFormat="1" ht="12.75" customHeight="1">
      <c r="A501" s="157">
        <v>210000080855</v>
      </c>
      <c r="B501" s="247" t="s">
        <v>301</v>
      </c>
      <c r="C501" s="247"/>
      <c r="D501" s="247"/>
      <c r="E501" s="247"/>
      <c r="F501" s="247"/>
      <c r="G501" s="130" t="s">
        <v>590</v>
      </c>
      <c r="H501" s="131">
        <v>0.03</v>
      </c>
      <c r="I501" s="130">
        <v>6</v>
      </c>
      <c r="J501" s="130">
        <v>8</v>
      </c>
      <c r="K501" s="132">
        <v>1</v>
      </c>
      <c r="L501" s="130" t="s">
        <v>7</v>
      </c>
    </row>
    <row r="502" spans="1:12" s="18" customFormat="1" ht="12.75">
      <c r="A502" s="157">
        <v>210000801090</v>
      </c>
      <c r="B502" s="247" t="s">
        <v>703</v>
      </c>
      <c r="C502" s="247"/>
      <c r="D502" s="247"/>
      <c r="E502" s="247"/>
      <c r="F502" s="247"/>
      <c r="G502" s="130" t="s">
        <v>591</v>
      </c>
      <c r="H502" s="131">
        <v>0.16</v>
      </c>
      <c r="I502" s="130">
        <v>44</v>
      </c>
      <c r="J502" s="130">
        <v>46</v>
      </c>
      <c r="K502" s="132">
        <v>1</v>
      </c>
      <c r="L502" s="130" t="s">
        <v>7</v>
      </c>
    </row>
    <row r="503" spans="1:12" s="18" customFormat="1" ht="12.75">
      <c r="A503" s="157">
        <v>210000801719</v>
      </c>
      <c r="B503" s="224" t="s">
        <v>494</v>
      </c>
      <c r="C503" s="224"/>
      <c r="D503" s="224"/>
      <c r="E503" s="224"/>
      <c r="F503" s="224"/>
      <c r="G503" s="130" t="s">
        <v>592</v>
      </c>
      <c r="H503" s="131">
        <v>0.65</v>
      </c>
      <c r="I503" s="130">
        <v>21</v>
      </c>
      <c r="J503" s="130">
        <v>23</v>
      </c>
      <c r="K503" s="132">
        <v>1</v>
      </c>
      <c r="L503" s="130" t="s">
        <v>7</v>
      </c>
    </row>
    <row r="504" spans="1:12" s="18" customFormat="1" ht="12.75">
      <c r="A504" s="157">
        <v>210000801720</v>
      </c>
      <c r="B504" s="224" t="s">
        <v>495</v>
      </c>
      <c r="C504" s="224"/>
      <c r="D504" s="224"/>
      <c r="E504" s="224"/>
      <c r="F504" s="224"/>
      <c r="G504" s="130" t="s">
        <v>593</v>
      </c>
      <c r="H504" s="131">
        <v>0.15</v>
      </c>
      <c r="I504" s="130">
        <v>36</v>
      </c>
      <c r="J504" s="130">
        <v>38</v>
      </c>
      <c r="K504" s="132">
        <v>1</v>
      </c>
      <c r="L504" s="130" t="s">
        <v>7</v>
      </c>
    </row>
    <row r="505" spans="1:12" s="18" customFormat="1" ht="12.75">
      <c r="A505" s="157">
        <v>210000012435</v>
      </c>
      <c r="B505" s="259" t="s">
        <v>501</v>
      </c>
      <c r="C505" s="259"/>
      <c r="D505" s="259"/>
      <c r="E505" s="259"/>
      <c r="F505" s="259"/>
      <c r="G505" s="130" t="s">
        <v>594</v>
      </c>
      <c r="H505" s="131">
        <v>0.13</v>
      </c>
      <c r="I505" s="130">
        <v>30</v>
      </c>
      <c r="J505" s="130">
        <v>38</v>
      </c>
      <c r="K505" s="132">
        <v>2</v>
      </c>
      <c r="L505" s="130" t="s">
        <v>7</v>
      </c>
    </row>
    <row r="506" spans="1:12" s="18" customFormat="1" ht="12.75">
      <c r="A506" s="177">
        <v>110000000377</v>
      </c>
      <c r="B506" s="284" t="s">
        <v>303</v>
      </c>
      <c r="C506" s="284"/>
      <c r="D506" s="284"/>
      <c r="E506" s="284"/>
      <c r="F506" s="284"/>
      <c r="G506" s="178"/>
      <c r="H506" s="83"/>
      <c r="I506" s="84"/>
      <c r="J506" s="84"/>
      <c r="K506" s="85"/>
      <c r="L506" s="73"/>
    </row>
    <row r="507" spans="1:12" s="18" customFormat="1" ht="13.5" customHeight="1">
      <c r="A507" s="12"/>
      <c r="B507" s="236" t="s">
        <v>679</v>
      </c>
      <c r="C507" s="236"/>
      <c r="D507" s="236"/>
      <c r="E507" s="236"/>
      <c r="F507" s="236"/>
      <c r="G507" s="179"/>
      <c r="H507" s="75"/>
      <c r="I507" s="76"/>
      <c r="J507" s="76"/>
      <c r="K507" s="22"/>
      <c r="L507" s="180"/>
    </row>
    <row r="508" spans="1:12" s="115" customFormat="1" ht="13.5" customHeight="1">
      <c r="A508" s="14">
        <v>210000801129</v>
      </c>
      <c r="B508" s="281" t="s">
        <v>123</v>
      </c>
      <c r="C508" s="282"/>
      <c r="D508" s="282"/>
      <c r="E508" s="282"/>
      <c r="F508" s="283"/>
      <c r="G508" s="82" t="s">
        <v>122</v>
      </c>
      <c r="H508" s="83">
        <v>1.65</v>
      </c>
      <c r="I508" s="84">
        <v>182</v>
      </c>
      <c r="J508" s="84">
        <v>228</v>
      </c>
      <c r="K508" s="85">
        <v>1</v>
      </c>
      <c r="L508" s="73" t="s">
        <v>221</v>
      </c>
    </row>
    <row r="509" spans="1:12" s="79" customFormat="1" ht="14.25">
      <c r="A509" s="107"/>
      <c r="B509" s="260" t="s">
        <v>515</v>
      </c>
      <c r="C509" s="260"/>
      <c r="D509" s="260"/>
      <c r="E509" s="260"/>
      <c r="F509" s="260"/>
      <c r="G509" s="181" t="s">
        <v>765</v>
      </c>
      <c r="H509" s="182">
        <v>1.11</v>
      </c>
      <c r="I509" s="183">
        <v>97</v>
      </c>
      <c r="J509" s="183">
        <v>117</v>
      </c>
      <c r="K509" s="123">
        <v>1</v>
      </c>
      <c r="L509" s="181" t="s">
        <v>42</v>
      </c>
    </row>
    <row r="510" spans="1:12" s="79" customFormat="1" ht="14.25">
      <c r="A510" s="107"/>
      <c r="B510" s="260" t="s">
        <v>516</v>
      </c>
      <c r="C510" s="260"/>
      <c r="D510" s="260"/>
      <c r="E510" s="260"/>
      <c r="F510" s="260"/>
      <c r="G510" s="181" t="s">
        <v>766</v>
      </c>
      <c r="H510" s="182">
        <v>1.45</v>
      </c>
      <c r="I510" s="183">
        <v>115</v>
      </c>
      <c r="J510" s="183">
        <v>140</v>
      </c>
      <c r="K510" s="123">
        <v>1</v>
      </c>
      <c r="L510" s="181" t="s">
        <v>42</v>
      </c>
    </row>
    <row r="511" spans="1:12" s="79" customFormat="1" ht="14.25">
      <c r="A511" s="107"/>
      <c r="B511" s="260" t="s">
        <v>517</v>
      </c>
      <c r="C511" s="260"/>
      <c r="D511" s="260"/>
      <c r="E511" s="260"/>
      <c r="F511" s="260"/>
      <c r="G511" s="181" t="s">
        <v>767</v>
      </c>
      <c r="H511" s="182">
        <v>2.8</v>
      </c>
      <c r="I511" s="183">
        <v>185</v>
      </c>
      <c r="J511" s="183">
        <v>210</v>
      </c>
      <c r="K511" s="123">
        <v>1</v>
      </c>
      <c r="L511" s="181" t="s">
        <v>42</v>
      </c>
    </row>
    <row r="512" spans="1:12" s="18" customFormat="1" ht="12.75">
      <c r="A512" s="14">
        <v>210000001666</v>
      </c>
      <c r="B512" s="254" t="s">
        <v>425</v>
      </c>
      <c r="C512" s="254"/>
      <c r="D512" s="254"/>
      <c r="E512" s="254"/>
      <c r="F512" s="254"/>
      <c r="G512" s="86" t="s">
        <v>43</v>
      </c>
      <c r="H512" s="67">
        <v>1.23</v>
      </c>
      <c r="I512" s="68">
        <v>93</v>
      </c>
      <c r="J512" s="68">
        <v>138</v>
      </c>
      <c r="K512" s="69">
        <v>1</v>
      </c>
      <c r="L512" s="86" t="s">
        <v>221</v>
      </c>
    </row>
    <row r="513" spans="1:12" s="18" customFormat="1" ht="12.75">
      <c r="A513" s="14">
        <v>210000001506</v>
      </c>
      <c r="B513" s="254" t="s">
        <v>436</v>
      </c>
      <c r="C513" s="254"/>
      <c r="D513" s="254"/>
      <c r="E513" s="254"/>
      <c r="F513" s="254"/>
      <c r="G513" s="86" t="s">
        <v>44</v>
      </c>
      <c r="H513" s="67">
        <v>1.64</v>
      </c>
      <c r="I513" s="68">
        <v>117</v>
      </c>
      <c r="J513" s="68">
        <v>176</v>
      </c>
      <c r="K513" s="69">
        <v>1</v>
      </c>
      <c r="L513" s="86" t="s">
        <v>221</v>
      </c>
    </row>
    <row r="514" spans="1:12" s="18" customFormat="1" ht="12.75">
      <c r="A514" s="14">
        <v>210000802417</v>
      </c>
      <c r="B514" s="254" t="s">
        <v>464</v>
      </c>
      <c r="C514" s="254"/>
      <c r="D514" s="254"/>
      <c r="E514" s="254"/>
      <c r="F514" s="254"/>
      <c r="G514" s="86" t="s">
        <v>45</v>
      </c>
      <c r="H514" s="67">
        <v>1.59</v>
      </c>
      <c r="I514" s="68">
        <v>112</v>
      </c>
      <c r="J514" s="68">
        <v>161</v>
      </c>
      <c r="K514" s="69">
        <v>1</v>
      </c>
      <c r="L514" s="86" t="s">
        <v>221</v>
      </c>
    </row>
    <row r="515" spans="1:12" s="18" customFormat="1" ht="12.75">
      <c r="A515" s="14">
        <v>210000802418</v>
      </c>
      <c r="B515" s="254" t="s">
        <v>569</v>
      </c>
      <c r="C515" s="254"/>
      <c r="D515" s="254"/>
      <c r="E515" s="254"/>
      <c r="F515" s="254"/>
      <c r="G515" s="86" t="s">
        <v>46</v>
      </c>
      <c r="H515" s="67">
        <v>1.78</v>
      </c>
      <c r="I515" s="68">
        <v>130</v>
      </c>
      <c r="J515" s="68">
        <f>I515+55</f>
        <v>185</v>
      </c>
      <c r="K515" s="69">
        <v>1</v>
      </c>
      <c r="L515" s="86" t="s">
        <v>221</v>
      </c>
    </row>
    <row r="516" spans="1:12" s="18" customFormat="1" ht="12.75">
      <c r="A516" s="14">
        <v>210000808004</v>
      </c>
      <c r="B516" s="254" t="s">
        <v>468</v>
      </c>
      <c r="C516" s="254"/>
      <c r="D516" s="254"/>
      <c r="E516" s="254"/>
      <c r="F516" s="254"/>
      <c r="G516" s="86" t="s">
        <v>47</v>
      </c>
      <c r="H516" s="67">
        <v>1.37</v>
      </c>
      <c r="I516" s="68">
        <v>105</v>
      </c>
      <c r="J516" s="68">
        <v>152</v>
      </c>
      <c r="K516" s="69">
        <v>1</v>
      </c>
      <c r="L516" s="86" t="s">
        <v>221</v>
      </c>
    </row>
    <row r="517" spans="1:12" s="18" customFormat="1" ht="12.75">
      <c r="A517" s="14">
        <v>210000802445</v>
      </c>
      <c r="B517" s="254" t="s">
        <v>469</v>
      </c>
      <c r="C517" s="254"/>
      <c r="D517" s="254"/>
      <c r="E517" s="254"/>
      <c r="F517" s="254"/>
      <c r="G517" s="86" t="s">
        <v>48</v>
      </c>
      <c r="H517" s="67">
        <v>1.6</v>
      </c>
      <c r="I517" s="68">
        <v>122</v>
      </c>
      <c r="J517" s="68">
        <v>171</v>
      </c>
      <c r="K517" s="69">
        <v>1</v>
      </c>
      <c r="L517" s="86" t="s">
        <v>221</v>
      </c>
    </row>
    <row r="518" spans="1:12" s="18" customFormat="1" ht="12.75">
      <c r="A518" s="14">
        <v>210000080625</v>
      </c>
      <c r="B518" s="255" t="s">
        <v>509</v>
      </c>
      <c r="C518" s="255"/>
      <c r="D518" s="255"/>
      <c r="E518" s="255"/>
      <c r="F518" s="255"/>
      <c r="G518" s="86" t="s">
        <v>68</v>
      </c>
      <c r="H518" s="67">
        <v>1.29</v>
      </c>
      <c r="I518" s="68">
        <v>73</v>
      </c>
      <c r="J518" s="68">
        <v>120</v>
      </c>
      <c r="K518" s="69">
        <v>1</v>
      </c>
      <c r="L518" s="86" t="s">
        <v>221</v>
      </c>
    </row>
    <row r="519" spans="1:12" s="18" customFormat="1" ht="14.25">
      <c r="A519" s="30"/>
      <c r="B519" s="236" t="s">
        <v>222</v>
      </c>
      <c r="C519" s="236"/>
      <c r="D519" s="236"/>
      <c r="E519" s="236"/>
      <c r="F519" s="236"/>
      <c r="G519" s="49"/>
      <c r="I519" s="49"/>
      <c r="J519" s="49"/>
      <c r="K519" s="55"/>
      <c r="L519" s="50"/>
    </row>
    <row r="520" spans="1:12" s="18" customFormat="1" ht="12.75">
      <c r="A520" s="13">
        <v>110000008688</v>
      </c>
      <c r="B520" s="265" t="s">
        <v>567</v>
      </c>
      <c r="C520" s="265"/>
      <c r="D520" s="265"/>
      <c r="E520" s="265"/>
      <c r="F520" s="265"/>
      <c r="G520" s="184"/>
      <c r="H520" s="49"/>
      <c r="I520" s="49"/>
      <c r="J520" s="49"/>
      <c r="K520" s="55"/>
      <c r="L520" s="50"/>
    </row>
    <row r="521" spans="1:12" s="18" customFormat="1" ht="12.75">
      <c r="A521" s="13">
        <v>110000008689</v>
      </c>
      <c r="B521" s="265" t="s">
        <v>568</v>
      </c>
      <c r="C521" s="265"/>
      <c r="D521" s="265"/>
      <c r="E521" s="265"/>
      <c r="F521" s="265"/>
      <c r="G521" s="184"/>
      <c r="H521" s="184"/>
      <c r="I521" s="49"/>
      <c r="J521" s="49"/>
      <c r="K521" s="55"/>
      <c r="L521" s="50"/>
    </row>
    <row r="522" spans="1:12" s="18" customFormat="1" ht="12.75">
      <c r="A522" s="13">
        <v>110000008706</v>
      </c>
      <c r="B522" s="265" t="s">
        <v>125</v>
      </c>
      <c r="C522" s="265"/>
      <c r="D522" s="265"/>
      <c r="E522" s="265"/>
      <c r="F522" s="265"/>
      <c r="G522" s="184"/>
      <c r="H522" s="184"/>
      <c r="I522" s="49"/>
      <c r="J522" s="49"/>
      <c r="K522" s="55"/>
      <c r="L522" s="50"/>
    </row>
    <row r="523" spans="2:8" ht="12.75">
      <c r="B523" s="7"/>
      <c r="H523" s="184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</sheetData>
  <sheetProtection/>
  <mergeCells count="573">
    <mergeCell ref="H6:H7"/>
    <mergeCell ref="H9:H10"/>
    <mergeCell ref="H11:H12"/>
    <mergeCell ref="H13:H14"/>
    <mergeCell ref="B414:F414"/>
    <mergeCell ref="B415:F415"/>
    <mergeCell ref="B404:F404"/>
    <mergeCell ref="B416:F416"/>
    <mergeCell ref="H19:H20"/>
    <mergeCell ref="H21:H22"/>
    <mergeCell ref="H23:H24"/>
    <mergeCell ref="H25:H26"/>
    <mergeCell ref="B413:F413"/>
    <mergeCell ref="B89:F89"/>
    <mergeCell ref="B407:F407"/>
    <mergeCell ref="B391:F391"/>
    <mergeCell ref="B392:F392"/>
    <mergeCell ref="B393:F393"/>
    <mergeCell ref="B383:F383"/>
    <mergeCell ref="B459:F459"/>
    <mergeCell ref="B464:F464"/>
    <mergeCell ref="B417:F417"/>
    <mergeCell ref="B418:F418"/>
    <mergeCell ref="B419:F419"/>
    <mergeCell ref="B420:F420"/>
    <mergeCell ref="B436:F436"/>
    <mergeCell ref="B427:F427"/>
    <mergeCell ref="B390:F390"/>
    <mergeCell ref="B399:F399"/>
    <mergeCell ref="B400:F400"/>
    <mergeCell ref="B401:F401"/>
    <mergeCell ref="B402:F402"/>
    <mergeCell ref="B403:F403"/>
    <mergeCell ref="B384:F384"/>
    <mergeCell ref="B385:F385"/>
    <mergeCell ref="B386:F386"/>
    <mergeCell ref="B387:F387"/>
    <mergeCell ref="B388:F388"/>
    <mergeCell ref="B389:F389"/>
    <mergeCell ref="B411:F411"/>
    <mergeCell ref="B412:F412"/>
    <mergeCell ref="B406:F406"/>
    <mergeCell ref="B408:F408"/>
    <mergeCell ref="B398:F398"/>
    <mergeCell ref="B396:F396"/>
    <mergeCell ref="B397:F397"/>
    <mergeCell ref="B405:F405"/>
    <mergeCell ref="B409:F409"/>
    <mergeCell ref="B410:F410"/>
    <mergeCell ref="B394:F394"/>
    <mergeCell ref="B395:F395"/>
    <mergeCell ref="B382:F382"/>
    <mergeCell ref="B367:F367"/>
    <mergeCell ref="B368:F368"/>
    <mergeCell ref="B369:F369"/>
    <mergeCell ref="B370:F370"/>
    <mergeCell ref="B371:F371"/>
    <mergeCell ref="B372:F372"/>
    <mergeCell ref="B373:F373"/>
    <mergeCell ref="B375:F375"/>
    <mergeCell ref="B376:F376"/>
    <mergeCell ref="B380:F380"/>
    <mergeCell ref="B381:F381"/>
    <mergeCell ref="B377:F377"/>
    <mergeCell ref="B378:F378"/>
    <mergeCell ref="B379:F379"/>
    <mergeCell ref="B374:F374"/>
    <mergeCell ref="B363:F363"/>
    <mergeCell ref="B364:F364"/>
    <mergeCell ref="B365:F365"/>
    <mergeCell ref="B366:F366"/>
    <mergeCell ref="B359:F359"/>
    <mergeCell ref="B360:F360"/>
    <mergeCell ref="B361:F361"/>
    <mergeCell ref="B362:F362"/>
    <mergeCell ref="B356:F356"/>
    <mergeCell ref="B357:F357"/>
    <mergeCell ref="B358:F358"/>
    <mergeCell ref="B351:F351"/>
    <mergeCell ref="B352:F352"/>
    <mergeCell ref="B353:F353"/>
    <mergeCell ref="B354:F354"/>
    <mergeCell ref="B346:F346"/>
    <mergeCell ref="B349:F349"/>
    <mergeCell ref="B350:F350"/>
    <mergeCell ref="B347:F347"/>
    <mergeCell ref="B348:F348"/>
    <mergeCell ref="B355:F355"/>
    <mergeCell ref="B323:F323"/>
    <mergeCell ref="B340:F340"/>
    <mergeCell ref="B337:F337"/>
    <mergeCell ref="B343:F343"/>
    <mergeCell ref="B344:F344"/>
    <mergeCell ref="B345:F345"/>
    <mergeCell ref="B332:F332"/>
    <mergeCell ref="K25:K26"/>
    <mergeCell ref="B35:F35"/>
    <mergeCell ref="B36:F36"/>
    <mergeCell ref="B215:F215"/>
    <mergeCell ref="B136:F136"/>
    <mergeCell ref="B138:F138"/>
    <mergeCell ref="B140:F140"/>
    <mergeCell ref="B145:F145"/>
    <mergeCell ref="J25:J26"/>
    <mergeCell ref="B113:F113"/>
    <mergeCell ref="L6:L7"/>
    <mergeCell ref="I9:I10"/>
    <mergeCell ref="I11:I12"/>
    <mergeCell ref="K9:K10"/>
    <mergeCell ref="K11:K12"/>
    <mergeCell ref="L11:L12"/>
    <mergeCell ref="L9:L10"/>
    <mergeCell ref="I6:I7"/>
    <mergeCell ref="J6:J7"/>
    <mergeCell ref="K6:K7"/>
    <mergeCell ref="K23:K24"/>
    <mergeCell ref="I21:I22"/>
    <mergeCell ref="G9:G10"/>
    <mergeCell ref="J9:J10"/>
    <mergeCell ref="J11:J12"/>
    <mergeCell ref="J13:J14"/>
    <mergeCell ref="I19:I20"/>
    <mergeCell ref="I23:I24"/>
    <mergeCell ref="K13:K14"/>
    <mergeCell ref="G19:G20"/>
    <mergeCell ref="B97:F97"/>
    <mergeCell ref="B73:F73"/>
    <mergeCell ref="B79:F79"/>
    <mergeCell ref="B80:F80"/>
    <mergeCell ref="B75:F75"/>
    <mergeCell ref="B90:F90"/>
    <mergeCell ref="B81:F81"/>
    <mergeCell ref="B91:F91"/>
    <mergeCell ref="B92:F92"/>
    <mergeCell ref="B86:F86"/>
    <mergeCell ref="B70:F70"/>
    <mergeCell ref="B76:F76"/>
    <mergeCell ref="B96:F96"/>
    <mergeCell ref="B87:F87"/>
    <mergeCell ref="B88:F88"/>
    <mergeCell ref="B59:F59"/>
    <mergeCell ref="B62:F62"/>
    <mergeCell ref="B63:F63"/>
    <mergeCell ref="B74:F74"/>
    <mergeCell ref="B72:F72"/>
    <mergeCell ref="B27:F27"/>
    <mergeCell ref="I25:I26"/>
    <mergeCell ref="B64:F64"/>
    <mergeCell ref="G25:G26"/>
    <mergeCell ref="B41:F41"/>
    <mergeCell ref="B25:F25"/>
    <mergeCell ref="B26:F26"/>
    <mergeCell ref="B29:F29"/>
    <mergeCell ref="B30:F30"/>
    <mergeCell ref="B44:F44"/>
    <mergeCell ref="B128:F128"/>
    <mergeCell ref="B144:F144"/>
    <mergeCell ref="B213:F213"/>
    <mergeCell ref="B163:F163"/>
    <mergeCell ref="B204:F204"/>
    <mergeCell ref="B159:F159"/>
    <mergeCell ref="B160:F160"/>
    <mergeCell ref="B210:F210"/>
    <mergeCell ref="B211:F211"/>
    <mergeCell ref="G6:G7"/>
    <mergeCell ref="B157:F157"/>
    <mergeCell ref="B158:F158"/>
    <mergeCell ref="B162:F162"/>
    <mergeCell ref="B110:F110"/>
    <mergeCell ref="B114:F114"/>
    <mergeCell ref="B111:F111"/>
    <mergeCell ref="B115:F115"/>
    <mergeCell ref="B116:F116"/>
    <mergeCell ref="B103:F103"/>
    <mergeCell ref="I13:I14"/>
    <mergeCell ref="G13:G14"/>
    <mergeCell ref="G11:G12"/>
    <mergeCell ref="A1:L1"/>
    <mergeCell ref="A4:L4"/>
    <mergeCell ref="A2:L3"/>
    <mergeCell ref="B13:F13"/>
    <mergeCell ref="A13:A14"/>
    <mergeCell ref="L13:L14"/>
    <mergeCell ref="G5:L5"/>
    <mergeCell ref="B149:F149"/>
    <mergeCell ref="B216:F216"/>
    <mergeCell ref="B219:F219"/>
    <mergeCell ref="A9:A10"/>
    <mergeCell ref="A11:A12"/>
    <mergeCell ref="B10:F10"/>
    <mergeCell ref="B9:F9"/>
    <mergeCell ref="B12:F12"/>
    <mergeCell ref="B11:F11"/>
    <mergeCell ref="B122:F122"/>
    <mergeCell ref="B251:F251"/>
    <mergeCell ref="B300:F300"/>
    <mergeCell ref="B151:F151"/>
    <mergeCell ref="B133:F133"/>
    <mergeCell ref="B134:F134"/>
    <mergeCell ref="B268:F268"/>
    <mergeCell ref="B262:F262"/>
    <mergeCell ref="B208:F208"/>
    <mergeCell ref="B221:F221"/>
    <mergeCell ref="B223:F223"/>
    <mergeCell ref="B316:F316"/>
    <mergeCell ref="B317:F317"/>
    <mergeCell ref="B318:F318"/>
    <mergeCell ref="B471:F471"/>
    <mergeCell ref="B135:F135"/>
    <mergeCell ref="B152:F152"/>
    <mergeCell ref="B314:F314"/>
    <mergeCell ref="B214:F214"/>
    <mergeCell ref="B229:F229"/>
    <mergeCell ref="B240:F240"/>
    <mergeCell ref="B124:F124"/>
    <mergeCell ref="B125:F125"/>
    <mergeCell ref="B441:F441"/>
    <mergeCell ref="B120:F120"/>
    <mergeCell ref="B423:F423"/>
    <mergeCell ref="B424:F424"/>
    <mergeCell ref="B437:F437"/>
    <mergeCell ref="B308:F308"/>
    <mergeCell ref="B336:F336"/>
    <mergeCell ref="B333:F333"/>
    <mergeCell ref="B121:F121"/>
    <mergeCell ref="B261:F261"/>
    <mergeCell ref="B458:F458"/>
    <mergeCell ref="B445:F445"/>
    <mergeCell ref="B446:F446"/>
    <mergeCell ref="B439:F439"/>
    <mergeCell ref="B335:F335"/>
    <mergeCell ref="B150:F150"/>
    <mergeCell ref="B137:F137"/>
    <mergeCell ref="B139:F139"/>
    <mergeCell ref="A19:A20"/>
    <mergeCell ref="A21:A22"/>
    <mergeCell ref="A23:A24"/>
    <mergeCell ref="A25:A26"/>
    <mergeCell ref="B106:F106"/>
    <mergeCell ref="B129:F129"/>
    <mergeCell ref="B68:F68"/>
    <mergeCell ref="B69:F69"/>
    <mergeCell ref="B127:F127"/>
    <mergeCell ref="B118:F118"/>
    <mergeCell ref="L19:L20"/>
    <mergeCell ref="G21:G22"/>
    <mergeCell ref="L21:L22"/>
    <mergeCell ref="G23:G24"/>
    <mergeCell ref="L23:L24"/>
    <mergeCell ref="J19:J20"/>
    <mergeCell ref="J21:J22"/>
    <mergeCell ref="J23:J24"/>
    <mergeCell ref="K19:K20"/>
    <mergeCell ref="K21:K22"/>
    <mergeCell ref="L25:L26"/>
    <mergeCell ref="B130:F130"/>
    <mergeCell ref="B131:F131"/>
    <mergeCell ref="B126:F126"/>
    <mergeCell ref="B123:F123"/>
    <mergeCell ref="B61:F61"/>
    <mergeCell ref="B65:F65"/>
    <mergeCell ref="B42:F42"/>
    <mergeCell ref="B43:F43"/>
    <mergeCell ref="B53:F53"/>
    <mergeCell ref="B141:F141"/>
    <mergeCell ref="B142:F142"/>
    <mergeCell ref="B148:F148"/>
    <mergeCell ref="B143:F143"/>
    <mergeCell ref="B146:F146"/>
    <mergeCell ref="B147:F147"/>
    <mergeCell ref="B155:F155"/>
    <mergeCell ref="B156:F156"/>
    <mergeCell ref="B169:F169"/>
    <mergeCell ref="B170:F170"/>
    <mergeCell ref="B165:F165"/>
    <mergeCell ref="B164:F164"/>
    <mergeCell ref="B166:F166"/>
    <mergeCell ref="B167:F167"/>
    <mergeCell ref="B168:F168"/>
    <mergeCell ref="B187:F187"/>
    <mergeCell ref="B181:F181"/>
    <mergeCell ref="B171:F171"/>
    <mergeCell ref="B172:F172"/>
    <mergeCell ref="B173:F173"/>
    <mergeCell ref="B174:F174"/>
    <mergeCell ref="B175:F175"/>
    <mergeCell ref="B176:F176"/>
    <mergeCell ref="B184:F184"/>
    <mergeCell ref="B177:F177"/>
    <mergeCell ref="B190:F190"/>
    <mergeCell ref="B188:F188"/>
    <mergeCell ref="B191:F191"/>
    <mergeCell ref="B189:F189"/>
    <mergeCell ref="B203:F203"/>
    <mergeCell ref="B194:F194"/>
    <mergeCell ref="B193:F193"/>
    <mergeCell ref="B197:F197"/>
    <mergeCell ref="B198:F198"/>
    <mergeCell ref="B192:F192"/>
    <mergeCell ref="B178:F178"/>
    <mergeCell ref="B179:F179"/>
    <mergeCell ref="B180:F180"/>
    <mergeCell ref="B182:F182"/>
    <mergeCell ref="B186:F186"/>
    <mergeCell ref="B183:F183"/>
    <mergeCell ref="B185:F185"/>
    <mergeCell ref="B247:F247"/>
    <mergeCell ref="B244:F244"/>
    <mergeCell ref="B241:F241"/>
    <mergeCell ref="B245:F245"/>
    <mergeCell ref="B232:F232"/>
    <mergeCell ref="B227:F227"/>
    <mergeCell ref="B243:F243"/>
    <mergeCell ref="B228:F228"/>
    <mergeCell ref="B220:F220"/>
    <mergeCell ref="B231:F231"/>
    <mergeCell ref="B226:F226"/>
    <mergeCell ref="B224:F224"/>
    <mergeCell ref="B225:F225"/>
    <mergeCell ref="B230:F230"/>
    <mergeCell ref="B222:F222"/>
    <mergeCell ref="B252:F252"/>
    <mergeCell ref="B258:F258"/>
    <mergeCell ref="B233:F233"/>
    <mergeCell ref="B235:F235"/>
    <mergeCell ref="B237:F237"/>
    <mergeCell ref="B239:F239"/>
    <mergeCell ref="B238:F238"/>
    <mergeCell ref="B236:F236"/>
    <mergeCell ref="B234:F234"/>
    <mergeCell ref="B246:F246"/>
    <mergeCell ref="B266:F266"/>
    <mergeCell ref="B267:F267"/>
    <mergeCell ref="B259:F259"/>
    <mergeCell ref="B260:F260"/>
    <mergeCell ref="B248:F248"/>
    <mergeCell ref="B253:F253"/>
    <mergeCell ref="B254:F254"/>
    <mergeCell ref="B256:F256"/>
    <mergeCell ref="B249:F249"/>
    <mergeCell ref="B250:F250"/>
    <mergeCell ref="B269:F269"/>
    <mergeCell ref="B270:F270"/>
    <mergeCell ref="B272:F272"/>
    <mergeCell ref="B273:F273"/>
    <mergeCell ref="B257:F257"/>
    <mergeCell ref="B255:F255"/>
    <mergeCell ref="B271:F271"/>
    <mergeCell ref="B263:F263"/>
    <mergeCell ref="B264:F264"/>
    <mergeCell ref="B265:F265"/>
    <mergeCell ref="B274:F274"/>
    <mergeCell ref="B282:F282"/>
    <mergeCell ref="B275:F275"/>
    <mergeCell ref="B283:F283"/>
    <mergeCell ref="B278:F278"/>
    <mergeCell ref="B279:F279"/>
    <mergeCell ref="B280:F280"/>
    <mergeCell ref="B281:F281"/>
    <mergeCell ref="B277:F277"/>
    <mergeCell ref="B276:F276"/>
    <mergeCell ref="B293:F293"/>
    <mergeCell ref="B294:F294"/>
    <mergeCell ref="B284:F284"/>
    <mergeCell ref="B286:F286"/>
    <mergeCell ref="B289:F289"/>
    <mergeCell ref="B291:F291"/>
    <mergeCell ref="B290:F290"/>
    <mergeCell ref="B285:F285"/>
    <mergeCell ref="B292:F292"/>
    <mergeCell ref="B287:F287"/>
    <mergeCell ref="B304:F304"/>
    <mergeCell ref="B297:F297"/>
    <mergeCell ref="B322:F322"/>
    <mergeCell ref="B331:F331"/>
    <mergeCell ref="B299:F299"/>
    <mergeCell ref="B305:F305"/>
    <mergeCell ref="B306:F306"/>
    <mergeCell ref="B307:F307"/>
    <mergeCell ref="B298:F298"/>
    <mergeCell ref="B312:F312"/>
    <mergeCell ref="B295:F295"/>
    <mergeCell ref="B296:F296"/>
    <mergeCell ref="B320:F320"/>
    <mergeCell ref="B321:F321"/>
    <mergeCell ref="B315:F315"/>
    <mergeCell ref="B313:F313"/>
    <mergeCell ref="B301:F301"/>
    <mergeCell ref="B302:F302"/>
    <mergeCell ref="B303:F303"/>
    <mergeCell ref="B311:F311"/>
    <mergeCell ref="B430:F430"/>
    <mergeCell ref="B426:F426"/>
    <mergeCell ref="B327:F327"/>
    <mergeCell ref="B326:F326"/>
    <mergeCell ref="B422:F422"/>
    <mergeCell ref="B334:F334"/>
    <mergeCell ref="B341:F341"/>
    <mergeCell ref="B342:F342"/>
    <mergeCell ref="B328:F328"/>
    <mergeCell ref="B329:F329"/>
    <mergeCell ref="B428:F428"/>
    <mergeCell ref="B429:F429"/>
    <mergeCell ref="B319:F319"/>
    <mergeCell ref="B325:F325"/>
    <mergeCell ref="B324:F324"/>
    <mergeCell ref="B330:F330"/>
    <mergeCell ref="B338:F338"/>
    <mergeCell ref="B339:F339"/>
    <mergeCell ref="B425:F425"/>
    <mergeCell ref="B421:F421"/>
    <mergeCell ref="B431:F431"/>
    <mergeCell ref="B434:F434"/>
    <mergeCell ref="B435:F435"/>
    <mergeCell ref="B432:F432"/>
    <mergeCell ref="B448:F448"/>
    <mergeCell ref="B433:F433"/>
    <mergeCell ref="B447:F447"/>
    <mergeCell ref="B442:F442"/>
    <mergeCell ref="B438:F438"/>
    <mergeCell ref="B473:F473"/>
    <mergeCell ref="B455:F455"/>
    <mergeCell ref="B461:F461"/>
    <mergeCell ref="B443:F443"/>
    <mergeCell ref="B451:F451"/>
    <mergeCell ref="B449:F449"/>
    <mergeCell ref="B472:F472"/>
    <mergeCell ref="B450:F450"/>
    <mergeCell ref="B460:F460"/>
    <mergeCell ref="B452:F452"/>
    <mergeCell ref="B453:F453"/>
    <mergeCell ref="B469:F469"/>
    <mergeCell ref="B470:F470"/>
    <mergeCell ref="B468:F468"/>
    <mergeCell ref="B467:F467"/>
    <mergeCell ref="B466:F466"/>
    <mergeCell ref="B463:F463"/>
    <mergeCell ref="B465:F465"/>
    <mergeCell ref="B34:F34"/>
    <mergeCell ref="B154:F154"/>
    <mergeCell ref="B153:F153"/>
    <mergeCell ref="B517:F517"/>
    <mergeCell ref="B494:F494"/>
    <mergeCell ref="B495:F495"/>
    <mergeCell ref="B496:F496"/>
    <mergeCell ref="B498:F498"/>
    <mergeCell ref="B481:F481"/>
    <mergeCell ref="B480:F480"/>
    <mergeCell ref="B522:F522"/>
    <mergeCell ref="B519:F519"/>
    <mergeCell ref="B505:F505"/>
    <mergeCell ref="B520:F520"/>
    <mergeCell ref="B521:F521"/>
    <mergeCell ref="B513:F513"/>
    <mergeCell ref="B508:F508"/>
    <mergeCell ref="B493:F493"/>
    <mergeCell ref="B502:F502"/>
    <mergeCell ref="B503:F503"/>
    <mergeCell ref="B504:F504"/>
    <mergeCell ref="B507:F507"/>
    <mergeCell ref="B506:F506"/>
    <mergeCell ref="B500:F500"/>
    <mergeCell ref="B497:F497"/>
    <mergeCell ref="B501:F501"/>
    <mergeCell ref="B5:F5"/>
    <mergeCell ref="B6:F6"/>
    <mergeCell ref="B7:F7"/>
    <mergeCell ref="B8:F8"/>
    <mergeCell ref="B486:F486"/>
    <mergeCell ref="B492:F492"/>
    <mergeCell ref="B482:F482"/>
    <mergeCell ref="B483:F483"/>
    <mergeCell ref="B484:F484"/>
    <mergeCell ref="B474:F474"/>
    <mergeCell ref="B32:F32"/>
    <mergeCell ref="B23:F23"/>
    <mergeCell ref="B19:F19"/>
    <mergeCell ref="B21:F21"/>
    <mergeCell ref="B22:F22"/>
    <mergeCell ref="B14:F14"/>
    <mergeCell ref="B16:F16"/>
    <mergeCell ref="B17:F17"/>
    <mergeCell ref="B18:F18"/>
    <mergeCell ref="B15:F15"/>
    <mergeCell ref="B456:F456"/>
    <mergeCell ref="B24:F24"/>
    <mergeCell ref="B37:F37"/>
    <mergeCell ref="B20:F20"/>
    <mergeCell ref="B40:F40"/>
    <mergeCell ref="B38:F38"/>
    <mergeCell ref="B39:F39"/>
    <mergeCell ref="B28:F28"/>
    <mergeCell ref="B33:F33"/>
    <mergeCell ref="B31:F31"/>
    <mergeCell ref="B309:F309"/>
    <mergeCell ref="B310:F310"/>
    <mergeCell ref="B518:F518"/>
    <mergeCell ref="B514:F514"/>
    <mergeCell ref="B515:F515"/>
    <mergeCell ref="B516:F516"/>
    <mergeCell ref="B512:F512"/>
    <mergeCell ref="B511:F511"/>
    <mergeCell ref="B457:F457"/>
    <mergeCell ref="B510:F510"/>
    <mergeCell ref="B206:F206"/>
    <mergeCell ref="B212:F212"/>
    <mergeCell ref="B207:F207"/>
    <mergeCell ref="B509:F509"/>
    <mergeCell ref="B242:F242"/>
    <mergeCell ref="B217:F217"/>
    <mergeCell ref="B218:F218"/>
    <mergeCell ref="B479:F479"/>
    <mergeCell ref="B475:F475"/>
    <mergeCell ref="B476:F476"/>
    <mergeCell ref="B478:F478"/>
    <mergeCell ref="B477:F477"/>
    <mergeCell ref="B499:F499"/>
    <mergeCell ref="B462:F462"/>
    <mergeCell ref="B487:F487"/>
    <mergeCell ref="B488:F488"/>
    <mergeCell ref="B489:F489"/>
    <mergeCell ref="B490:F490"/>
    <mergeCell ref="B491:F491"/>
    <mergeCell ref="B485:F485"/>
    <mergeCell ref="B454:F454"/>
    <mergeCell ref="B195:F195"/>
    <mergeCell ref="B201:F201"/>
    <mergeCell ref="B209:F209"/>
    <mergeCell ref="B205:F205"/>
    <mergeCell ref="B196:F196"/>
    <mergeCell ref="B288:F288"/>
    <mergeCell ref="B199:F199"/>
    <mergeCell ref="B200:F200"/>
    <mergeCell ref="B202:F202"/>
    <mergeCell ref="B132:F132"/>
    <mergeCell ref="B104:F104"/>
    <mergeCell ref="B67:F67"/>
    <mergeCell ref="B58:F58"/>
    <mergeCell ref="B94:F94"/>
    <mergeCell ref="B98:F98"/>
    <mergeCell ref="B83:F83"/>
    <mergeCell ref="B78:F78"/>
    <mergeCell ref="B77:F77"/>
    <mergeCell ref="B71:F71"/>
    <mergeCell ref="B45:F45"/>
    <mergeCell ref="B46:F46"/>
    <mergeCell ref="B50:F50"/>
    <mergeCell ref="B56:F56"/>
    <mergeCell ref="B47:F47"/>
    <mergeCell ref="B48:F48"/>
    <mergeCell ref="B49:F49"/>
    <mergeCell ref="B57:F57"/>
    <mergeCell ref="B60:F60"/>
    <mergeCell ref="B66:F66"/>
    <mergeCell ref="B52:F52"/>
    <mergeCell ref="B55:F55"/>
    <mergeCell ref="B54:F54"/>
    <mergeCell ref="B82:F82"/>
    <mergeCell ref="B84:F84"/>
    <mergeCell ref="B108:F108"/>
    <mergeCell ref="B101:F101"/>
    <mergeCell ref="B85:F85"/>
    <mergeCell ref="B99:F99"/>
    <mergeCell ref="B100:F100"/>
    <mergeCell ref="B93:F93"/>
    <mergeCell ref="B95:F95"/>
    <mergeCell ref="B107:F107"/>
    <mergeCell ref="B117:F117"/>
    <mergeCell ref="B119:F119"/>
    <mergeCell ref="B112:F112"/>
    <mergeCell ref="B105:F105"/>
    <mergeCell ref="B102:F102"/>
    <mergeCell ref="B109:F109"/>
  </mergeCells>
  <printOptions/>
  <pageMargins left="0.56" right="0.31496062992125984" top="0.23" bottom="0.1968503937007874" header="0.2362204724409449" footer="0.1968503937007874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2013-03-20T10:31:09Z</cp:lastPrinted>
  <dcterms:created xsi:type="dcterms:W3CDTF">1996-10-08T23:32:33Z</dcterms:created>
  <dcterms:modified xsi:type="dcterms:W3CDTF">2014-12-10T08:46:46Z</dcterms:modified>
  <cp:category/>
  <cp:version/>
  <cp:contentType/>
  <cp:contentStatus/>
</cp:coreProperties>
</file>